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9732" firstSheet="1" activeTab="4"/>
  </bookViews>
  <sheets>
    <sheet name="на 01.01.2013  " sheetId="1" r:id="rId1"/>
    <sheet name="на 01.04.2013  " sheetId="2" r:id="rId2"/>
    <sheet name="на 01.07.2013   " sheetId="3" r:id="rId3"/>
    <sheet name="на 01.10.2013     " sheetId="4" r:id="rId4"/>
    <sheet name="на 01.01.2014    " sheetId="5" r:id="rId5"/>
  </sheets>
  <definedNames/>
  <calcPr fullCalcOnLoad="1"/>
</workbook>
</file>

<file path=xl/sharedStrings.xml><?xml version="1.0" encoding="utf-8"?>
<sst xmlns="http://schemas.openxmlformats.org/spreadsheetml/2006/main" count="404" uniqueCount="97">
  <si>
    <t>№п/п</t>
  </si>
  <si>
    <t>Раздел(подраздел)БК</t>
  </si>
  <si>
    <t>Исполнено за отчетный период</t>
  </si>
  <si>
    <t>Наименование разделов (подразделов) расходов</t>
  </si>
  <si>
    <t>Годовой фонд оплаты труда с начислениями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</si>
  <si>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</si>
  <si>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</si>
  <si>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</si>
  <si>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</si>
  <si>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</si>
  <si>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</si>
  <si>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</si>
  <si>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</si>
  <si>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</si>
  <si>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</si>
  <si>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Функционирование представительных органов местного самоуправления</t>
  </si>
  <si>
    <t>Функционирование местных администраций</t>
  </si>
  <si>
    <t>Обеспечение деятельности финансовых органов</t>
  </si>
  <si>
    <t>Другие общегосударственные вопросы</t>
  </si>
  <si>
    <t>2.2</t>
  </si>
  <si>
    <t>0309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</si>
  <si>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</si>
  <si>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0500</t>
  </si>
  <si>
    <t>4</t>
  </si>
  <si>
    <t>0700</t>
  </si>
  <si>
    <t>Жилищно-коммунальное хозяйство</t>
  </si>
  <si>
    <t>Образование,всего,в том числе</t>
  </si>
  <si>
    <t>0701</t>
  </si>
  <si>
    <t>Дошкольное образование</t>
  </si>
  <si>
    <t>0702</t>
  </si>
  <si>
    <t>Общеобразовательные учреждения</t>
  </si>
  <si>
    <t>0709</t>
  </si>
  <si>
    <t>Централизованные бухгалтерии</t>
  </si>
  <si>
    <t>0800</t>
  </si>
  <si>
    <t>5.1</t>
  </si>
  <si>
    <t>5.2</t>
  </si>
  <si>
    <t>0801</t>
  </si>
  <si>
    <t>Культура</t>
  </si>
  <si>
    <t>Физическая культура и спорт</t>
  </si>
  <si>
    <t>1000</t>
  </si>
  <si>
    <t>Социальная политика</t>
  </si>
  <si>
    <t>Всего:</t>
  </si>
  <si>
    <t>Общегосударственные вопросы, всего, в том числе</t>
  </si>
  <si>
    <t>Национальная безопасность и правоохранительная деятельность, всего, в том числе</t>
  </si>
  <si>
    <t xml:space="preserve">Общее образование, всего, в том числе </t>
  </si>
  <si>
    <t>Другие вопросы в области образования, всего, в том числе</t>
  </si>
  <si>
    <t xml:space="preserve">         Сведения о фактической численности муниципальных</t>
  </si>
  <si>
    <t>(тыс.рублей)</t>
  </si>
  <si>
    <t>0804</t>
  </si>
  <si>
    <t>Другие вопросы в области культуры,кинематографии</t>
  </si>
  <si>
    <t>1100</t>
  </si>
  <si>
    <t>1101</t>
  </si>
  <si>
    <t>Культура, кинематография</t>
  </si>
  <si>
    <t>8.1</t>
  </si>
  <si>
    <t>Физическая культура</t>
  </si>
  <si>
    <t>1.5</t>
  </si>
  <si>
    <t>Функционирование высшего должностного лица  субъекта Российской Федерации и муниципального образования</t>
  </si>
  <si>
    <t>0102</t>
  </si>
  <si>
    <t>0113</t>
  </si>
  <si>
    <t>1004</t>
  </si>
  <si>
    <t>Охрана семьи и детства</t>
  </si>
  <si>
    <t>Мои докум.Бюджет 2012г.Ф-573 Уточн.Сведения о факт.числ.и их расходы</t>
  </si>
  <si>
    <t>3.</t>
  </si>
  <si>
    <t>0400</t>
  </si>
  <si>
    <t>Национальная экономика</t>
  </si>
  <si>
    <t>5</t>
  </si>
  <si>
    <t>5.2.1</t>
  </si>
  <si>
    <t>5.3.</t>
  </si>
  <si>
    <t>5.3.1</t>
  </si>
  <si>
    <t>6.</t>
  </si>
  <si>
    <t>6.1</t>
  </si>
  <si>
    <t>6.2</t>
  </si>
  <si>
    <t>8</t>
  </si>
  <si>
    <t>9</t>
  </si>
  <si>
    <t>9.1</t>
  </si>
  <si>
    <t>служащих, работников  казенных и бюджетных учреждений и расходы</t>
  </si>
  <si>
    <t xml:space="preserve"> на их денежное содержание за  2012г.</t>
  </si>
  <si>
    <t xml:space="preserve">                                                                   Приложение №_3______</t>
  </si>
  <si>
    <t xml:space="preserve">                                                                   к пояснительной записке</t>
  </si>
  <si>
    <t xml:space="preserve">                                                                  к решению СНД ЗАТО г.Радужный от _____    №__</t>
  </si>
  <si>
    <t>Фактическая численность на 01.01.2013г.</t>
  </si>
  <si>
    <t xml:space="preserve"> на их денежное содержание за 1 квартал 2013г.</t>
  </si>
  <si>
    <t>Фактическая численность на 01.04.2013г.</t>
  </si>
  <si>
    <t xml:space="preserve">                                                                   Приложение №_______</t>
  </si>
  <si>
    <t xml:space="preserve">                                                                   к постановлению администрации</t>
  </si>
  <si>
    <t xml:space="preserve">                                                                   ЗАТО г.Радужный от _____    №__</t>
  </si>
  <si>
    <t xml:space="preserve"> на их денежное содержание за 2 квартал 2013г.</t>
  </si>
  <si>
    <t>Фактическая численность на 01.07.2013г.</t>
  </si>
  <si>
    <t>Мои докум.Бюджет 2013г.Ф-573 Уточн.Сведения о факт.числ.и их расходы на 01.07.2013</t>
  </si>
  <si>
    <t>2.1</t>
  </si>
  <si>
    <t xml:space="preserve"> на их денежное содержание за 3 квартал 2013г.</t>
  </si>
  <si>
    <t>Фактическая численность на 01.10.2013г.</t>
  </si>
  <si>
    <t>Мои докум.Бюджет 2013г.Ф-573 Уточн.Сведения о факт.числ.и их расходы на 01.10.2013</t>
  </si>
  <si>
    <t>Фактическая численность на 01.01.2014г.</t>
  </si>
  <si>
    <t xml:space="preserve">                                                                   Приложение № 11</t>
  </si>
  <si>
    <t xml:space="preserve"> на их денежное содержание на 01.04.2014г.</t>
  </si>
  <si>
    <t xml:space="preserve">                                                                   ЗАТО г.Радужный от 21.05.2014г. № 606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</si>
</sst>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.625" style="0" customWidth="1"/>
    <col min="2" max="2" width="7.00390625" style="0" customWidth="1"/>
    <col min="3" max="3" width="51.875" style="0" customWidth="1"/>
    <col min="4" max="4" width="11.125" style="0" customWidth="1"/>
    <col min="5" max="5" width="12.375" style="0" customWidth="1"/>
    <col min="6" max="6" width="9.625" style="0" customWidth="1"/>
  </cols>
  <sheetData>
    <row r="1" ht="12.75">
      <c r="C1" t="s">
        <v>77</v>
      </c>
    </row>
    <row r="2" ht="12.75">
      <c r="C2" t="s">
        <v>78</v>
      </c>
    </row>
    <row r="3" ht="12.75">
      <c r="C3" t="s">
        <v>79</v>
      </c>
    </row>
    <row r="5" spans="2:4" ht="15">
      <c r="B5" s="1" t="s">
        <v>46</v>
      </c>
      <c r="C5" s="1"/>
      <c r="D5" s="1"/>
    </row>
    <row r="6" spans="2:4" ht="15">
      <c r="B6" s="1" t="s">
        <v>75</v>
      </c>
      <c r="C6" s="1"/>
      <c r="D6" s="1"/>
    </row>
    <row r="7" spans="2:4" ht="15">
      <c r="B7" s="1" t="s">
        <v>76</v>
      </c>
      <c r="C7" s="1"/>
      <c r="D7" s="1"/>
    </row>
    <row r="8" ht="12.75">
      <c r="E8" t="s">
        <v>47</v>
      </c>
    </row>
    <row r="9" spans="1:6" ht="81" customHeight="1">
      <c r="A9" s="3" t="s">
        <v>0</v>
      </c>
      <c r="B9" s="4" t="s">
        <v>1</v>
      </c>
      <c r="C9" s="4" t="s">
        <v>3</v>
      </c>
      <c r="D9" s="4" t="s">
        <v>80</v>
      </c>
      <c r="E9" s="4" t="s">
        <v>4</v>
      </c>
      <c r="F9" s="4" t="s">
        <v>2</v>
      </c>
    </row>
    <row r="10" spans="1:6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7" ht="12.75">
      <c r="A11" s="7">
        <v>1</v>
      </c>
      <c r="B11" s="19" t="s">
        <v>14</v>
      </c>
      <c r="C11" s="8" t="s">
        <v>42</v>
      </c>
      <c r="D11" s="8">
        <f>D12+D13+D14+D15+D16</f>
        <v>56</v>
      </c>
      <c r="E11" s="17">
        <f>E12+E13+E14+E15+E16</f>
        <v>20933.940000000002</v>
      </c>
      <c r="F11" s="17">
        <f>F12+F13+F14+F15+F16</f>
        <v>20928.379999999997</v>
      </c>
      <c r="G11" s="6"/>
    </row>
    <row r="12" spans="1:7" ht="23.25">
      <c r="A12" s="9" t="s">
        <v>5</v>
      </c>
      <c r="B12" s="20" t="s">
        <v>57</v>
      </c>
      <c r="C12" s="10" t="s">
        <v>56</v>
      </c>
      <c r="D12" s="11">
        <v>1</v>
      </c>
      <c r="E12" s="11">
        <v>1249.86</v>
      </c>
      <c r="F12" s="11">
        <v>1249.86</v>
      </c>
      <c r="G12" s="6"/>
    </row>
    <row r="13" spans="1:7" ht="23.25">
      <c r="A13" s="9" t="s">
        <v>6</v>
      </c>
      <c r="B13" s="20" t="s">
        <v>10</v>
      </c>
      <c r="C13" s="10" t="s">
        <v>15</v>
      </c>
      <c r="D13" s="11">
        <v>3</v>
      </c>
      <c r="E13" s="11">
        <v>1188.27</v>
      </c>
      <c r="F13" s="11">
        <v>1188.26</v>
      </c>
      <c r="G13" s="6"/>
    </row>
    <row r="14" spans="1:7" ht="12.75">
      <c r="A14" s="9" t="s">
        <v>7</v>
      </c>
      <c r="B14" s="20" t="s">
        <v>11</v>
      </c>
      <c r="C14" s="11" t="s">
        <v>16</v>
      </c>
      <c r="D14" s="11">
        <v>25</v>
      </c>
      <c r="E14" s="11">
        <v>9088.11</v>
      </c>
      <c r="F14" s="11">
        <v>9084.79</v>
      </c>
      <c r="G14" s="6"/>
    </row>
    <row r="15" spans="1:7" ht="12.75">
      <c r="A15" s="9" t="s">
        <v>8</v>
      </c>
      <c r="B15" s="20" t="s">
        <v>12</v>
      </c>
      <c r="C15" s="11" t="s">
        <v>17</v>
      </c>
      <c r="D15" s="11">
        <v>11</v>
      </c>
      <c r="E15" s="11">
        <v>4167.8</v>
      </c>
      <c r="F15" s="11">
        <v>4167.8</v>
      </c>
      <c r="G15" s="6"/>
    </row>
    <row r="16" spans="1:7" ht="12.75">
      <c r="A16" s="9" t="s">
        <v>55</v>
      </c>
      <c r="B16" s="20" t="s">
        <v>58</v>
      </c>
      <c r="C16" s="11" t="s">
        <v>18</v>
      </c>
      <c r="D16" s="11">
        <v>16</v>
      </c>
      <c r="E16" s="11">
        <v>5239.9</v>
      </c>
      <c r="F16" s="11">
        <v>5237.67</v>
      </c>
      <c r="G16" s="6"/>
    </row>
    <row r="17" spans="1:7" ht="26.25">
      <c r="A17" s="12" t="s">
        <v>9</v>
      </c>
      <c r="B17" s="19" t="s">
        <v>13</v>
      </c>
      <c r="C17" s="13" t="s">
        <v>43</v>
      </c>
      <c r="D17" s="16">
        <f>D18</f>
        <v>6</v>
      </c>
      <c r="E17" s="16">
        <f>E18</f>
        <v>1807.29</v>
      </c>
      <c r="F17" s="16">
        <f>F18</f>
        <v>1782.84</v>
      </c>
      <c r="G17" s="6"/>
    </row>
    <row r="18" spans="1:7" ht="34.5">
      <c r="A18" s="14" t="s">
        <v>19</v>
      </c>
      <c r="B18" s="21" t="s">
        <v>20</v>
      </c>
      <c r="C18" s="10" t="s">
        <v>21</v>
      </c>
      <c r="D18" s="18">
        <v>6</v>
      </c>
      <c r="E18" s="22">
        <v>1807.29</v>
      </c>
      <c r="F18" s="18">
        <v>1782.84</v>
      </c>
      <c r="G18" s="6"/>
    </row>
    <row r="19" spans="1:7" ht="12.75">
      <c r="A19" s="15" t="s">
        <v>62</v>
      </c>
      <c r="B19" s="19" t="s">
        <v>63</v>
      </c>
      <c r="C19" s="16" t="s">
        <v>64</v>
      </c>
      <c r="D19" s="8">
        <v>46</v>
      </c>
      <c r="E19" s="8">
        <v>6767.44</v>
      </c>
      <c r="F19" s="8">
        <v>6764.7</v>
      </c>
      <c r="G19" s="6"/>
    </row>
    <row r="20" spans="1:7" ht="12.75">
      <c r="A20" s="15" t="s">
        <v>23</v>
      </c>
      <c r="B20" s="19" t="s">
        <v>22</v>
      </c>
      <c r="C20" s="8" t="s">
        <v>25</v>
      </c>
      <c r="D20" s="8">
        <v>79</v>
      </c>
      <c r="E20" s="8">
        <v>19811.67</v>
      </c>
      <c r="F20" s="8">
        <v>19765.29</v>
      </c>
      <c r="G20" s="6"/>
    </row>
    <row r="21" spans="1:7" ht="12.75">
      <c r="A21" s="15" t="s">
        <v>65</v>
      </c>
      <c r="B21" s="19" t="s">
        <v>24</v>
      </c>
      <c r="C21" s="8" t="s">
        <v>26</v>
      </c>
      <c r="D21" s="8">
        <f>D22+D23+D25</f>
        <v>651</v>
      </c>
      <c r="E21" s="17">
        <f>E22+E23+E25</f>
        <v>129228.21</v>
      </c>
      <c r="F21" s="17">
        <f>F22+F23+F25</f>
        <v>128885.47999999998</v>
      </c>
      <c r="G21" s="6"/>
    </row>
    <row r="22" spans="1:7" ht="12.75">
      <c r="A22" s="14" t="s">
        <v>34</v>
      </c>
      <c r="B22" s="21" t="s">
        <v>27</v>
      </c>
      <c r="C22" s="18" t="s">
        <v>28</v>
      </c>
      <c r="D22" s="18">
        <v>266</v>
      </c>
      <c r="E22" s="22">
        <v>44559.04</v>
      </c>
      <c r="F22" s="22">
        <v>44358.04</v>
      </c>
      <c r="G22" s="6"/>
    </row>
    <row r="23" spans="1:7" ht="12.75">
      <c r="A23" s="14" t="s">
        <v>35</v>
      </c>
      <c r="B23" s="21" t="s">
        <v>29</v>
      </c>
      <c r="C23" s="18" t="s">
        <v>44</v>
      </c>
      <c r="D23" s="18">
        <v>359</v>
      </c>
      <c r="E23" s="18">
        <v>78209.4</v>
      </c>
      <c r="F23" s="18">
        <v>78103.79</v>
      </c>
      <c r="G23" s="6"/>
    </row>
    <row r="24" spans="1:7" ht="12.75">
      <c r="A24" s="14" t="s">
        <v>66</v>
      </c>
      <c r="B24" s="21"/>
      <c r="C24" s="18" t="s">
        <v>30</v>
      </c>
      <c r="D24" s="18">
        <v>219</v>
      </c>
      <c r="E24" s="18">
        <v>57424.12</v>
      </c>
      <c r="F24" s="18">
        <v>57392.67</v>
      </c>
      <c r="G24" s="6"/>
    </row>
    <row r="25" spans="1:7" ht="26.25">
      <c r="A25" s="14" t="s">
        <v>67</v>
      </c>
      <c r="B25" s="21" t="s">
        <v>31</v>
      </c>
      <c r="C25" s="23" t="s">
        <v>45</v>
      </c>
      <c r="D25" s="18">
        <v>26</v>
      </c>
      <c r="E25" s="18">
        <v>6459.77</v>
      </c>
      <c r="F25" s="18">
        <v>6423.65</v>
      </c>
      <c r="G25" s="6"/>
    </row>
    <row r="26" spans="1:7" ht="12.75">
      <c r="A26" s="14" t="s">
        <v>68</v>
      </c>
      <c r="B26" s="21"/>
      <c r="C26" s="18" t="s">
        <v>32</v>
      </c>
      <c r="D26" s="18">
        <v>15</v>
      </c>
      <c r="E26" s="18">
        <v>3414.79</v>
      </c>
      <c r="F26" s="18">
        <v>3391.71</v>
      </c>
      <c r="G26" s="6"/>
    </row>
    <row r="27" spans="1:7" ht="12.75">
      <c r="A27" s="15" t="s">
        <v>69</v>
      </c>
      <c r="B27" s="19" t="s">
        <v>33</v>
      </c>
      <c r="C27" s="13" t="s">
        <v>52</v>
      </c>
      <c r="D27" s="8">
        <f>D28+D29</f>
        <v>82</v>
      </c>
      <c r="E27" s="17">
        <f>E28+E29</f>
        <v>12713.01</v>
      </c>
      <c r="F27" s="17">
        <f>F28+F29</f>
        <v>12675.41</v>
      </c>
      <c r="G27" s="6"/>
    </row>
    <row r="28" spans="1:7" ht="12.75">
      <c r="A28" s="14" t="s">
        <v>70</v>
      </c>
      <c r="B28" s="21" t="s">
        <v>36</v>
      </c>
      <c r="C28" s="18" t="s">
        <v>37</v>
      </c>
      <c r="D28" s="18">
        <v>73</v>
      </c>
      <c r="E28" s="18">
        <v>10709.35</v>
      </c>
      <c r="F28" s="18">
        <v>10690.72</v>
      </c>
      <c r="G28" s="6"/>
    </row>
    <row r="29" spans="1:7" ht="12.75">
      <c r="A29" s="14" t="s">
        <v>71</v>
      </c>
      <c r="B29" s="21" t="s">
        <v>48</v>
      </c>
      <c r="C29" s="18" t="s">
        <v>49</v>
      </c>
      <c r="D29" s="18">
        <v>9</v>
      </c>
      <c r="E29" s="18">
        <v>2003.66</v>
      </c>
      <c r="F29" s="18">
        <v>1984.69</v>
      </c>
      <c r="G29" s="6"/>
    </row>
    <row r="30" spans="1:7" ht="12.75">
      <c r="A30" s="15" t="s">
        <v>72</v>
      </c>
      <c r="B30" s="19" t="s">
        <v>39</v>
      </c>
      <c r="C30" s="8" t="s">
        <v>40</v>
      </c>
      <c r="D30" s="8">
        <f>D31</f>
        <v>2</v>
      </c>
      <c r="E30" s="8">
        <f>E31</f>
        <v>596.06</v>
      </c>
      <c r="F30" s="8">
        <f>F31</f>
        <v>596.06</v>
      </c>
      <c r="G30" s="6"/>
    </row>
    <row r="31" spans="1:7" ht="12.75">
      <c r="A31" s="14" t="s">
        <v>53</v>
      </c>
      <c r="B31" s="21" t="s">
        <v>59</v>
      </c>
      <c r="C31" s="18" t="s">
        <v>60</v>
      </c>
      <c r="D31" s="18">
        <v>2</v>
      </c>
      <c r="E31" s="22">
        <v>596.06</v>
      </c>
      <c r="F31" s="18">
        <v>596.06</v>
      </c>
      <c r="G31" s="6"/>
    </row>
    <row r="32" spans="1:7" ht="12.75">
      <c r="A32" s="15" t="s">
        <v>73</v>
      </c>
      <c r="B32" s="19" t="s">
        <v>50</v>
      </c>
      <c r="C32" s="8" t="s">
        <v>38</v>
      </c>
      <c r="D32" s="25">
        <f>D33</f>
        <v>28</v>
      </c>
      <c r="E32" s="17">
        <f>E33</f>
        <v>3885.03</v>
      </c>
      <c r="F32" s="17">
        <f>F33</f>
        <v>3865.1</v>
      </c>
      <c r="G32" s="6"/>
    </row>
    <row r="33" spans="1:7" ht="12.75">
      <c r="A33" s="14" t="s">
        <v>74</v>
      </c>
      <c r="B33" s="21" t="s">
        <v>51</v>
      </c>
      <c r="C33" s="18" t="s">
        <v>54</v>
      </c>
      <c r="D33" s="18">
        <v>28</v>
      </c>
      <c r="E33" s="22">
        <v>3885.03</v>
      </c>
      <c r="F33" s="18">
        <v>3865.1</v>
      </c>
      <c r="G33" s="6"/>
    </row>
    <row r="34" spans="1:7" ht="12.75">
      <c r="A34" s="15"/>
      <c r="B34" s="15"/>
      <c r="C34" s="8" t="s">
        <v>41</v>
      </c>
      <c r="D34" s="25">
        <f>D32+D30+D27+D21+D20+D19+D17+D11</f>
        <v>950</v>
      </c>
      <c r="E34" s="17">
        <f>E30+E27+E21+E20+E17+E11+E32+E19</f>
        <v>195742.65000000002</v>
      </c>
      <c r="F34" s="17">
        <f>F30+F27+F21+F20+F17+F11+F32+F19</f>
        <v>195263.26</v>
      </c>
      <c r="G34" s="6"/>
    </row>
    <row r="35" spans="1:7" ht="12.75">
      <c r="A35" s="5"/>
      <c r="B35" s="5"/>
      <c r="C35" s="24"/>
      <c r="D35" s="24"/>
      <c r="E35" s="24"/>
      <c r="F35" s="24"/>
      <c r="G35" s="6"/>
    </row>
    <row r="36" spans="1:7" ht="12.75">
      <c r="A36" s="5"/>
      <c r="B36" s="5"/>
      <c r="C36" s="24"/>
      <c r="D36" s="24"/>
      <c r="E36" s="24"/>
      <c r="F36" s="24"/>
      <c r="G36" s="6"/>
    </row>
    <row r="37" spans="1:7" ht="12.75">
      <c r="A37" s="5"/>
      <c r="B37" s="5"/>
      <c r="C37" s="24"/>
      <c r="D37" s="24"/>
      <c r="E37" s="24"/>
      <c r="F37" s="24"/>
      <c r="G37" s="6"/>
    </row>
    <row r="38" spans="1:7" ht="12.75">
      <c r="A38" s="5"/>
      <c r="B38" s="5"/>
      <c r="C38" s="24"/>
      <c r="D38" s="24"/>
      <c r="E38" s="24"/>
      <c r="F38" s="24"/>
      <c r="G38" s="6"/>
    </row>
    <row r="39" spans="1:7" ht="12.75">
      <c r="A39" s="24"/>
      <c r="B39" s="24"/>
      <c r="C39" s="24"/>
      <c r="D39" s="24"/>
      <c r="E39" s="24"/>
      <c r="F39" s="24"/>
      <c r="G39" s="6"/>
    </row>
    <row r="40" spans="1:7" ht="12.75">
      <c r="A40" s="24"/>
      <c r="B40" s="6" t="s">
        <v>61</v>
      </c>
      <c r="C40" s="6"/>
      <c r="D40" s="24"/>
      <c r="E40" s="24"/>
      <c r="F40" s="24"/>
      <c r="G40" s="6"/>
    </row>
    <row r="41" spans="1:7" ht="12.75">
      <c r="A41" s="24"/>
      <c r="B41" s="24"/>
      <c r="C41" s="24"/>
      <c r="D41" s="24"/>
      <c r="E41" s="24"/>
      <c r="F41" s="24"/>
      <c r="G41" s="6"/>
    </row>
    <row r="42" spans="1:7" ht="12.75">
      <c r="A42" s="24"/>
      <c r="B42" s="6"/>
      <c r="C42" s="6"/>
      <c r="D42" s="24"/>
      <c r="E42" s="24"/>
      <c r="F42" s="24"/>
      <c r="G42" s="6"/>
    </row>
    <row r="43" spans="1:7" ht="12.75">
      <c r="A43" s="24"/>
      <c r="B43" s="24"/>
      <c r="C43" s="24"/>
      <c r="D43" s="24"/>
      <c r="E43" s="24"/>
      <c r="F43" s="24"/>
      <c r="G43" s="6"/>
    </row>
    <row r="44" spans="1:7" ht="12.75">
      <c r="A44" s="24"/>
      <c r="B44" s="24"/>
      <c r="C44" s="24"/>
      <c r="D44" s="24"/>
      <c r="E44" s="24"/>
      <c r="F44" s="24"/>
      <c r="G44" s="6"/>
    </row>
    <row r="45" spans="1:7" ht="12.75">
      <c r="A45" s="24"/>
      <c r="B45" s="24"/>
      <c r="C45" s="24"/>
      <c r="D45" s="24"/>
      <c r="E45" s="24"/>
      <c r="F45" s="24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4.625" style="0" customWidth="1"/>
    <col min="2" max="2" width="7.00390625" style="0" customWidth="1"/>
    <col min="3" max="3" width="51.875" style="0" customWidth="1"/>
    <col min="4" max="4" width="11.125" style="0" customWidth="1"/>
    <col min="5" max="5" width="12.375" style="0" customWidth="1"/>
    <col min="6" max="6" width="9.625" style="0" customWidth="1"/>
  </cols>
  <sheetData>
    <row r="1" ht="12.75">
      <c r="C1" t="s">
        <v>83</v>
      </c>
    </row>
    <row r="2" ht="12.75">
      <c r="C2" t="s">
        <v>84</v>
      </c>
    </row>
    <row r="3" ht="12.75">
      <c r="C3" t="s">
        <v>85</v>
      </c>
    </row>
    <row r="5" spans="2:4" ht="15">
      <c r="B5" s="1" t="s">
        <v>46</v>
      </c>
      <c r="C5" s="1"/>
      <c r="D5" s="1"/>
    </row>
    <row r="6" spans="2:4" ht="15">
      <c r="B6" s="1" t="s">
        <v>75</v>
      </c>
      <c r="C6" s="1"/>
      <c r="D6" s="1"/>
    </row>
    <row r="7" spans="2:4" ht="15">
      <c r="B7" s="1" t="s">
        <v>81</v>
      </c>
      <c r="C7" s="1"/>
      <c r="D7" s="1"/>
    </row>
    <row r="8" ht="12.75">
      <c r="E8" t="s">
        <v>47</v>
      </c>
    </row>
    <row r="9" spans="1:6" ht="81" customHeight="1">
      <c r="A9" s="3" t="s">
        <v>0</v>
      </c>
      <c r="B9" s="4" t="s">
        <v>1</v>
      </c>
      <c r="C9" s="4" t="s">
        <v>3</v>
      </c>
      <c r="D9" s="4" t="s">
        <v>82</v>
      </c>
      <c r="E9" s="4" t="s">
        <v>4</v>
      </c>
      <c r="F9" s="4" t="s">
        <v>2</v>
      </c>
    </row>
    <row r="10" spans="1:6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7" ht="12.75">
      <c r="A11" s="7">
        <v>1</v>
      </c>
      <c r="B11" s="19" t="s">
        <v>14</v>
      </c>
      <c r="C11" s="8" t="s">
        <v>42</v>
      </c>
      <c r="D11" s="8">
        <f>D12+D13+D14+D15+D16</f>
        <v>55</v>
      </c>
      <c r="E11" s="17">
        <f>E12+E13+E14+E15+E16</f>
        <v>21771.54</v>
      </c>
      <c r="F11" s="17">
        <f>F12+F13+F14+F15+F16</f>
        <v>4011.8599999999997</v>
      </c>
      <c r="G11" s="6"/>
    </row>
    <row r="12" spans="1:7" ht="23.25">
      <c r="A12" s="9" t="s">
        <v>5</v>
      </c>
      <c r="B12" s="20" t="s">
        <v>57</v>
      </c>
      <c r="C12" s="10" t="s">
        <v>56</v>
      </c>
      <c r="D12" s="11">
        <v>1</v>
      </c>
      <c r="E12" s="11">
        <v>1268.63</v>
      </c>
      <c r="F12" s="11">
        <v>258.96</v>
      </c>
      <c r="G12" s="6"/>
    </row>
    <row r="13" spans="1:7" ht="23.25">
      <c r="A13" s="9" t="s">
        <v>6</v>
      </c>
      <c r="B13" s="20" t="s">
        <v>10</v>
      </c>
      <c r="C13" s="10" t="s">
        <v>15</v>
      </c>
      <c r="D13" s="11">
        <v>3</v>
      </c>
      <c r="E13" s="11">
        <v>1199.69</v>
      </c>
      <c r="F13" s="11">
        <v>185.99</v>
      </c>
      <c r="G13" s="6"/>
    </row>
    <row r="14" spans="1:7" ht="12.75">
      <c r="A14" s="9" t="s">
        <v>7</v>
      </c>
      <c r="B14" s="20" t="s">
        <v>11</v>
      </c>
      <c r="C14" s="11" t="s">
        <v>16</v>
      </c>
      <c r="D14" s="11">
        <v>19</v>
      </c>
      <c r="E14" s="11">
        <v>8115.36</v>
      </c>
      <c r="F14" s="11">
        <v>1575.65</v>
      </c>
      <c r="G14" s="6"/>
    </row>
    <row r="15" spans="1:7" ht="12.75">
      <c r="A15" s="9" t="s">
        <v>8</v>
      </c>
      <c r="B15" s="20" t="s">
        <v>12</v>
      </c>
      <c r="C15" s="11" t="s">
        <v>17</v>
      </c>
      <c r="D15" s="11">
        <v>10</v>
      </c>
      <c r="E15" s="11">
        <v>3843.37</v>
      </c>
      <c r="F15" s="11">
        <v>756.65</v>
      </c>
      <c r="G15" s="6"/>
    </row>
    <row r="16" spans="1:7" ht="12.75">
      <c r="A16" s="9" t="s">
        <v>55</v>
      </c>
      <c r="B16" s="20" t="s">
        <v>58</v>
      </c>
      <c r="C16" s="11" t="s">
        <v>18</v>
      </c>
      <c r="D16" s="11">
        <v>22</v>
      </c>
      <c r="E16" s="11">
        <v>7344.49</v>
      </c>
      <c r="F16" s="11">
        <v>1234.61</v>
      </c>
      <c r="G16" s="6"/>
    </row>
    <row r="17" spans="1:7" ht="26.25">
      <c r="A17" s="12" t="s">
        <v>9</v>
      </c>
      <c r="B17" s="19" t="s">
        <v>13</v>
      </c>
      <c r="C17" s="13" t="s">
        <v>43</v>
      </c>
      <c r="D17" s="16">
        <f>D18</f>
        <v>6</v>
      </c>
      <c r="E17" s="16">
        <f>E18</f>
        <v>1862.8</v>
      </c>
      <c r="F17" s="16">
        <f>F18</f>
        <v>391.16</v>
      </c>
      <c r="G17" s="6"/>
    </row>
    <row r="18" spans="1:7" ht="34.5">
      <c r="A18" s="14" t="s">
        <v>19</v>
      </c>
      <c r="B18" s="21" t="s">
        <v>20</v>
      </c>
      <c r="C18" s="10" t="s">
        <v>21</v>
      </c>
      <c r="D18" s="18">
        <v>6</v>
      </c>
      <c r="E18" s="22">
        <v>1862.8</v>
      </c>
      <c r="F18" s="18">
        <v>391.16</v>
      </c>
      <c r="G18" s="6"/>
    </row>
    <row r="19" spans="1:7" ht="12.75">
      <c r="A19" s="15" t="s">
        <v>62</v>
      </c>
      <c r="B19" s="19" t="s">
        <v>63</v>
      </c>
      <c r="C19" s="16" t="s">
        <v>64</v>
      </c>
      <c r="D19" s="8">
        <v>48</v>
      </c>
      <c r="E19" s="8">
        <v>11604.48</v>
      </c>
      <c r="F19" s="8">
        <v>2138.13</v>
      </c>
      <c r="G19" s="6"/>
    </row>
    <row r="20" spans="1:7" ht="12.75">
      <c r="A20" s="15" t="s">
        <v>23</v>
      </c>
      <c r="B20" s="19" t="s">
        <v>22</v>
      </c>
      <c r="C20" s="8" t="s">
        <v>25</v>
      </c>
      <c r="D20" s="8">
        <v>100</v>
      </c>
      <c r="E20" s="8">
        <v>21983.41</v>
      </c>
      <c r="F20" s="8">
        <v>4278.17</v>
      </c>
      <c r="G20" s="6"/>
    </row>
    <row r="21" spans="1:7" ht="12.75">
      <c r="A21" s="15" t="s">
        <v>65</v>
      </c>
      <c r="B21" s="19" t="s">
        <v>24</v>
      </c>
      <c r="C21" s="8" t="s">
        <v>26</v>
      </c>
      <c r="D21" s="8">
        <f>D22+D23+D25</f>
        <v>657</v>
      </c>
      <c r="E21" s="17">
        <f>E22+E23+E25</f>
        <v>145616.48</v>
      </c>
      <c r="F21" s="17">
        <f>F22+F23+F25</f>
        <v>24289.8</v>
      </c>
      <c r="G21" s="6"/>
    </row>
    <row r="22" spans="1:7" ht="12.75">
      <c r="A22" s="14" t="s">
        <v>34</v>
      </c>
      <c r="B22" s="21" t="s">
        <v>27</v>
      </c>
      <c r="C22" s="18" t="s">
        <v>28</v>
      </c>
      <c r="D22" s="18">
        <v>270</v>
      </c>
      <c r="E22" s="22">
        <v>54037.15</v>
      </c>
      <c r="F22" s="22">
        <v>8496.1</v>
      </c>
      <c r="G22" s="6"/>
    </row>
    <row r="23" spans="1:7" ht="12.75">
      <c r="A23" s="14" t="s">
        <v>35</v>
      </c>
      <c r="B23" s="21" t="s">
        <v>29</v>
      </c>
      <c r="C23" s="18" t="s">
        <v>44</v>
      </c>
      <c r="D23" s="18">
        <v>361</v>
      </c>
      <c r="E23" s="18">
        <v>84655.27</v>
      </c>
      <c r="F23" s="18">
        <v>14409.88</v>
      </c>
      <c r="G23" s="6"/>
    </row>
    <row r="24" spans="1:7" ht="12.75">
      <c r="A24" s="14" t="s">
        <v>66</v>
      </c>
      <c r="B24" s="21"/>
      <c r="C24" s="18" t="s">
        <v>30</v>
      </c>
      <c r="D24" s="18">
        <v>221</v>
      </c>
      <c r="E24" s="18">
        <v>62253.96</v>
      </c>
      <c r="F24" s="18">
        <v>10359.54</v>
      </c>
      <c r="G24" s="6"/>
    </row>
    <row r="25" spans="1:7" ht="26.25">
      <c r="A25" s="14" t="s">
        <v>67</v>
      </c>
      <c r="B25" s="21" t="s">
        <v>31</v>
      </c>
      <c r="C25" s="23" t="s">
        <v>45</v>
      </c>
      <c r="D25" s="18">
        <v>26</v>
      </c>
      <c r="E25" s="18">
        <v>6924.06</v>
      </c>
      <c r="F25" s="18">
        <v>1383.82</v>
      </c>
      <c r="G25" s="6"/>
    </row>
    <row r="26" spans="1:7" ht="12.75">
      <c r="A26" s="14" t="s">
        <v>68</v>
      </c>
      <c r="B26" s="21"/>
      <c r="C26" s="18" t="s">
        <v>32</v>
      </c>
      <c r="D26" s="18">
        <v>15</v>
      </c>
      <c r="E26" s="18">
        <v>2093.08</v>
      </c>
      <c r="F26" s="18">
        <v>379.39</v>
      </c>
      <c r="G26" s="6"/>
    </row>
    <row r="27" spans="1:7" ht="12.75">
      <c r="A27" s="15" t="s">
        <v>69</v>
      </c>
      <c r="B27" s="19" t="s">
        <v>33</v>
      </c>
      <c r="C27" s="13" t="s">
        <v>52</v>
      </c>
      <c r="D27" s="8">
        <f>D28+D29</f>
        <v>80</v>
      </c>
      <c r="E27" s="17">
        <f>E28+E29</f>
        <v>13930.76</v>
      </c>
      <c r="F27" s="17">
        <f>F28+F29</f>
        <v>2339.32</v>
      </c>
      <c r="G27" s="6"/>
    </row>
    <row r="28" spans="1:7" ht="12.75">
      <c r="A28" s="14" t="s">
        <v>70</v>
      </c>
      <c r="B28" s="21" t="s">
        <v>36</v>
      </c>
      <c r="C28" s="18" t="s">
        <v>37</v>
      </c>
      <c r="D28" s="18">
        <v>71</v>
      </c>
      <c r="E28" s="18">
        <v>11837.68</v>
      </c>
      <c r="F28" s="18">
        <v>1959.93</v>
      </c>
      <c r="G28" s="6"/>
    </row>
    <row r="29" spans="1:7" ht="12.75">
      <c r="A29" s="14" t="s">
        <v>71</v>
      </c>
      <c r="B29" s="21" t="s">
        <v>48</v>
      </c>
      <c r="C29" s="18" t="s">
        <v>49</v>
      </c>
      <c r="D29" s="18">
        <v>9</v>
      </c>
      <c r="E29" s="18">
        <v>2093.08</v>
      </c>
      <c r="F29" s="18">
        <v>379.39</v>
      </c>
      <c r="G29" s="6"/>
    </row>
    <row r="30" spans="1:7" ht="12.75">
      <c r="A30" s="15" t="s">
        <v>72</v>
      </c>
      <c r="B30" s="19" t="s">
        <v>39</v>
      </c>
      <c r="C30" s="8" t="s">
        <v>40</v>
      </c>
      <c r="D30" s="8">
        <f>D31</f>
        <v>2</v>
      </c>
      <c r="E30" s="8">
        <v>622.6</v>
      </c>
      <c r="F30" s="8">
        <v>110.95</v>
      </c>
      <c r="G30" s="6"/>
    </row>
    <row r="31" spans="1:7" ht="12.75">
      <c r="A31" s="14" t="s">
        <v>53</v>
      </c>
      <c r="B31" s="21" t="s">
        <v>59</v>
      </c>
      <c r="C31" s="18" t="s">
        <v>60</v>
      </c>
      <c r="D31" s="18">
        <v>2</v>
      </c>
      <c r="E31" s="22">
        <v>622.6</v>
      </c>
      <c r="F31" s="18">
        <v>110.95</v>
      </c>
      <c r="G31" s="6"/>
    </row>
    <row r="32" spans="1:7" ht="12.75">
      <c r="A32" s="15" t="s">
        <v>73</v>
      </c>
      <c r="B32" s="19" t="s">
        <v>50</v>
      </c>
      <c r="C32" s="8" t="s">
        <v>38</v>
      </c>
      <c r="D32" s="25">
        <f>D33</f>
        <v>27</v>
      </c>
      <c r="E32" s="17">
        <f>E33</f>
        <v>4160.67</v>
      </c>
      <c r="F32" s="17">
        <f>F33</f>
        <v>813.16</v>
      </c>
      <c r="G32" s="6"/>
    </row>
    <row r="33" spans="1:7" ht="12.75">
      <c r="A33" s="14" t="s">
        <v>74</v>
      </c>
      <c r="B33" s="21" t="s">
        <v>51</v>
      </c>
      <c r="C33" s="18" t="s">
        <v>54</v>
      </c>
      <c r="D33" s="18">
        <v>27</v>
      </c>
      <c r="E33" s="22">
        <v>4160.67</v>
      </c>
      <c r="F33" s="18">
        <v>813.16</v>
      </c>
      <c r="G33" s="6"/>
    </row>
    <row r="34" spans="1:7" ht="12.75">
      <c r="A34" s="15"/>
      <c r="B34" s="15"/>
      <c r="C34" s="8" t="s">
        <v>41</v>
      </c>
      <c r="D34" s="25">
        <f>D32+D30+D27+D21+D20+D19+D17+D11</f>
        <v>975</v>
      </c>
      <c r="E34" s="17">
        <f>E30+E27+E21+E20+E17+E11+E32+E19</f>
        <v>221552.74000000005</v>
      </c>
      <c r="F34" s="17">
        <f>F30+F27+F21+F20+F17+F11+F32+F19</f>
        <v>38372.549999999996</v>
      </c>
      <c r="G34" s="6"/>
    </row>
    <row r="35" spans="1:7" ht="12.75">
      <c r="A35" s="5"/>
      <c r="B35" s="5"/>
      <c r="C35" s="24"/>
      <c r="D35" s="24"/>
      <c r="E35" s="24"/>
      <c r="F35" s="24"/>
      <c r="G35" s="6"/>
    </row>
    <row r="36" spans="1:7" ht="12.75">
      <c r="A36" s="5"/>
      <c r="B36" s="5"/>
      <c r="C36" s="24"/>
      <c r="D36" s="24"/>
      <c r="E36" s="24"/>
      <c r="F36" s="24"/>
      <c r="G36" s="6"/>
    </row>
    <row r="37" spans="1:7" ht="12.75">
      <c r="A37" s="5"/>
      <c r="B37" s="5"/>
      <c r="C37" s="24"/>
      <c r="D37" s="24"/>
      <c r="E37" s="24"/>
      <c r="F37" s="24"/>
      <c r="G37" s="6"/>
    </row>
    <row r="38" spans="1:7" ht="12.75">
      <c r="A38" s="5"/>
      <c r="B38" s="5"/>
      <c r="C38" s="24"/>
      <c r="D38" s="24"/>
      <c r="E38" s="24"/>
      <c r="F38" s="24"/>
      <c r="G38" s="6"/>
    </row>
    <row r="39" spans="1:7" ht="12.75">
      <c r="A39" s="24"/>
      <c r="B39" s="24"/>
      <c r="C39" s="24"/>
      <c r="D39" s="24"/>
      <c r="E39" s="24"/>
      <c r="F39" s="24"/>
      <c r="G39" s="6"/>
    </row>
    <row r="40" spans="1:7" ht="12.75">
      <c r="A40" s="24"/>
      <c r="B40" s="6" t="s">
        <v>61</v>
      </c>
      <c r="C40" s="6"/>
      <c r="D40" s="24"/>
      <c r="E40" s="24"/>
      <c r="F40" s="24"/>
      <c r="G40" s="6"/>
    </row>
    <row r="41" spans="1:7" ht="12.75">
      <c r="A41" s="24"/>
      <c r="B41" s="24"/>
      <c r="C41" s="24"/>
      <c r="D41" s="24"/>
      <c r="E41" s="24"/>
      <c r="F41" s="24"/>
      <c r="G41" s="6"/>
    </row>
    <row r="42" spans="1:7" ht="12.75">
      <c r="A42" s="24"/>
      <c r="B42" s="6"/>
      <c r="C42" s="6"/>
      <c r="D42" s="24"/>
      <c r="E42" s="24"/>
      <c r="F42" s="24"/>
      <c r="G42" s="6"/>
    </row>
    <row r="43" spans="1:7" ht="12.75">
      <c r="A43" s="24"/>
      <c r="B43" s="24"/>
      <c r="C43" s="24"/>
      <c r="D43" s="24"/>
      <c r="E43" s="24"/>
      <c r="F43" s="24"/>
      <c r="G43" s="6"/>
    </row>
    <row r="44" spans="1:7" ht="12.75">
      <c r="A44" s="24"/>
      <c r="B44" s="24"/>
      <c r="C44" s="24"/>
      <c r="D44" s="24"/>
      <c r="E44" s="24"/>
      <c r="F44" s="24"/>
      <c r="G44" s="6"/>
    </row>
    <row r="45" spans="1:7" ht="12.75">
      <c r="A45" s="24"/>
      <c r="B45" s="24"/>
      <c r="C45" s="24"/>
      <c r="D45" s="24"/>
      <c r="E45" s="24"/>
      <c r="F45" s="24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6">
      <selection activeCell="D24" sqref="D24"/>
    </sheetView>
  </sheetViews>
  <sheetFormatPr defaultColWidth="9.00390625" defaultRowHeight="12.75"/>
  <cols>
    <col min="1" max="1" width="4.625" style="0" customWidth="1"/>
    <col min="2" max="2" width="7.00390625" style="0" customWidth="1"/>
    <col min="3" max="3" width="51.875" style="0" customWidth="1"/>
    <col min="4" max="4" width="11.125" style="0" customWidth="1"/>
    <col min="5" max="5" width="12.375" style="0" customWidth="1"/>
    <col min="6" max="6" width="9.625" style="0" customWidth="1"/>
  </cols>
  <sheetData>
    <row r="1" ht="12.75">
      <c r="C1" t="s">
        <v>83</v>
      </c>
    </row>
    <row r="2" ht="12.75">
      <c r="C2" t="s">
        <v>84</v>
      </c>
    </row>
    <row r="3" ht="12.75">
      <c r="C3" t="s">
        <v>85</v>
      </c>
    </row>
    <row r="5" spans="2:4" ht="15">
      <c r="B5" s="1" t="s">
        <v>46</v>
      </c>
      <c r="C5" s="1"/>
      <c r="D5" s="1"/>
    </row>
    <row r="6" spans="2:4" ht="15">
      <c r="B6" s="1" t="s">
        <v>75</v>
      </c>
      <c r="C6" s="1"/>
      <c r="D6" s="1"/>
    </row>
    <row r="7" spans="2:4" ht="15">
      <c r="B7" s="1" t="s">
        <v>86</v>
      </c>
      <c r="C7" s="1"/>
      <c r="D7" s="1"/>
    </row>
    <row r="8" ht="12.75">
      <c r="E8" t="s">
        <v>47</v>
      </c>
    </row>
    <row r="9" spans="1:6" ht="81" customHeight="1">
      <c r="A9" s="3" t="s">
        <v>0</v>
      </c>
      <c r="B9" s="4" t="s">
        <v>1</v>
      </c>
      <c r="C9" s="4" t="s">
        <v>3</v>
      </c>
      <c r="D9" s="4" t="s">
        <v>87</v>
      </c>
      <c r="E9" s="4" t="s">
        <v>4</v>
      </c>
      <c r="F9" s="4" t="s">
        <v>2</v>
      </c>
    </row>
    <row r="10" spans="1:6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7" ht="12.75">
      <c r="A11" s="7">
        <v>1</v>
      </c>
      <c r="B11" s="19" t="s">
        <v>14</v>
      </c>
      <c r="C11" s="8" t="s">
        <v>42</v>
      </c>
      <c r="D11" s="8">
        <f>D12+D13+D14+D15+D16</f>
        <v>55</v>
      </c>
      <c r="E11" s="17">
        <f>E12+E13+E14+E15+E16</f>
        <v>21806.54</v>
      </c>
      <c r="F11" s="17">
        <f>F12+F13+F14+F15+F16</f>
        <v>10302.4</v>
      </c>
      <c r="G11" s="6"/>
    </row>
    <row r="12" spans="1:7" ht="23.25">
      <c r="A12" s="9" t="s">
        <v>5</v>
      </c>
      <c r="B12" s="20" t="s">
        <v>57</v>
      </c>
      <c r="C12" s="10" t="s">
        <v>56</v>
      </c>
      <c r="D12" s="11">
        <v>1</v>
      </c>
      <c r="E12" s="11">
        <v>1268.63</v>
      </c>
      <c r="F12" s="11">
        <v>669.57</v>
      </c>
      <c r="G12" s="6"/>
    </row>
    <row r="13" spans="1:7" ht="23.25">
      <c r="A13" s="9" t="s">
        <v>6</v>
      </c>
      <c r="B13" s="20" t="s">
        <v>10</v>
      </c>
      <c r="C13" s="10" t="s">
        <v>15</v>
      </c>
      <c r="D13" s="11">
        <v>3</v>
      </c>
      <c r="E13" s="11">
        <v>1199.69</v>
      </c>
      <c r="F13" s="11">
        <v>521.33</v>
      </c>
      <c r="G13" s="6"/>
    </row>
    <row r="14" spans="1:7" ht="12.75">
      <c r="A14" s="9" t="s">
        <v>7</v>
      </c>
      <c r="B14" s="20" t="s">
        <v>11</v>
      </c>
      <c r="C14" s="11" t="s">
        <v>16</v>
      </c>
      <c r="D14" s="11">
        <v>19</v>
      </c>
      <c r="E14" s="11">
        <v>8115.36</v>
      </c>
      <c r="F14" s="11">
        <v>3985.61</v>
      </c>
      <c r="G14" s="6"/>
    </row>
    <row r="15" spans="1:7" ht="12.75">
      <c r="A15" s="9" t="s">
        <v>8</v>
      </c>
      <c r="B15" s="20" t="s">
        <v>12</v>
      </c>
      <c r="C15" s="11" t="s">
        <v>17</v>
      </c>
      <c r="D15" s="11">
        <v>10</v>
      </c>
      <c r="E15" s="11">
        <v>3878.37</v>
      </c>
      <c r="F15" s="11">
        <v>1867.9</v>
      </c>
      <c r="G15" s="6"/>
    </row>
    <row r="16" spans="1:7" ht="12.75">
      <c r="A16" s="9" t="s">
        <v>55</v>
      </c>
      <c r="B16" s="20" t="s">
        <v>58</v>
      </c>
      <c r="C16" s="11" t="s">
        <v>18</v>
      </c>
      <c r="D16" s="11">
        <v>22</v>
      </c>
      <c r="E16" s="11">
        <v>7344.49</v>
      </c>
      <c r="F16" s="11">
        <v>3257.99</v>
      </c>
      <c r="G16" s="6"/>
    </row>
    <row r="17" spans="1:7" ht="26.25">
      <c r="A17" s="12" t="s">
        <v>9</v>
      </c>
      <c r="B17" s="19" t="s">
        <v>13</v>
      </c>
      <c r="C17" s="13" t="s">
        <v>43</v>
      </c>
      <c r="D17" s="16">
        <f>D18</f>
        <v>6</v>
      </c>
      <c r="E17" s="26">
        <f>E18</f>
        <v>1862.8</v>
      </c>
      <c r="F17" s="16">
        <f>F18</f>
        <v>934.94</v>
      </c>
      <c r="G17" s="6"/>
    </row>
    <row r="18" spans="1:7" ht="34.5">
      <c r="A18" s="14" t="s">
        <v>89</v>
      </c>
      <c r="B18" s="21" t="s">
        <v>20</v>
      </c>
      <c r="C18" s="10" t="s">
        <v>21</v>
      </c>
      <c r="D18" s="18">
        <v>6</v>
      </c>
      <c r="E18" s="22">
        <v>1862.8</v>
      </c>
      <c r="F18" s="18">
        <v>934.94</v>
      </c>
      <c r="G18" s="6"/>
    </row>
    <row r="19" spans="1:7" ht="12.75">
      <c r="A19" s="15" t="s">
        <v>62</v>
      </c>
      <c r="B19" s="19" t="s">
        <v>63</v>
      </c>
      <c r="C19" s="16" t="s">
        <v>64</v>
      </c>
      <c r="D19" s="8">
        <v>50</v>
      </c>
      <c r="E19" s="8">
        <v>11808.76</v>
      </c>
      <c r="F19" s="8">
        <v>5939.14</v>
      </c>
      <c r="G19" s="6"/>
    </row>
    <row r="20" spans="1:7" ht="12.75">
      <c r="A20" s="15" t="s">
        <v>23</v>
      </c>
      <c r="B20" s="19" t="s">
        <v>22</v>
      </c>
      <c r="C20" s="8" t="s">
        <v>25</v>
      </c>
      <c r="D20" s="8">
        <v>100</v>
      </c>
      <c r="E20" s="8">
        <v>22164.01</v>
      </c>
      <c r="F20" s="8">
        <v>11217.55</v>
      </c>
      <c r="G20" s="6"/>
    </row>
    <row r="21" spans="1:7" ht="12.75">
      <c r="A21" s="15" t="s">
        <v>65</v>
      </c>
      <c r="B21" s="19" t="s">
        <v>24</v>
      </c>
      <c r="C21" s="8" t="s">
        <v>26</v>
      </c>
      <c r="D21" s="8">
        <f>D22+D23+D25</f>
        <v>634</v>
      </c>
      <c r="E21" s="17">
        <f>E22+E23+E25</f>
        <v>146060.16</v>
      </c>
      <c r="F21" s="17">
        <f>F22+F23+F25</f>
        <v>81377.93</v>
      </c>
      <c r="G21" s="6"/>
    </row>
    <row r="22" spans="1:7" ht="12.75">
      <c r="A22" s="14" t="s">
        <v>34</v>
      </c>
      <c r="B22" s="21" t="s">
        <v>27</v>
      </c>
      <c r="C22" s="18" t="s">
        <v>28</v>
      </c>
      <c r="D22" s="18">
        <v>265</v>
      </c>
      <c r="E22" s="22">
        <v>54037.15</v>
      </c>
      <c r="F22" s="22">
        <v>28815.6</v>
      </c>
      <c r="G22" s="6"/>
    </row>
    <row r="23" spans="1:7" ht="12.75">
      <c r="A23" s="14" t="s">
        <v>35</v>
      </c>
      <c r="B23" s="21" t="s">
        <v>29</v>
      </c>
      <c r="C23" s="18" t="s">
        <v>44</v>
      </c>
      <c r="D23" s="18">
        <v>344</v>
      </c>
      <c r="E23" s="18">
        <v>84691.91</v>
      </c>
      <c r="F23" s="18">
        <v>48894.49</v>
      </c>
      <c r="G23" s="6"/>
    </row>
    <row r="24" spans="1:7" ht="12.75">
      <c r="A24" s="14" t="s">
        <v>66</v>
      </c>
      <c r="B24" s="21"/>
      <c r="C24" s="18" t="s">
        <v>30</v>
      </c>
      <c r="D24" s="18">
        <v>221</v>
      </c>
      <c r="E24" s="18">
        <v>62253.96</v>
      </c>
      <c r="F24" s="18">
        <v>10359.54</v>
      </c>
      <c r="G24" s="6"/>
    </row>
    <row r="25" spans="1:7" ht="26.25">
      <c r="A25" s="14" t="s">
        <v>67</v>
      </c>
      <c r="B25" s="21" t="s">
        <v>31</v>
      </c>
      <c r="C25" s="23" t="s">
        <v>45</v>
      </c>
      <c r="D25" s="18">
        <v>25</v>
      </c>
      <c r="E25" s="18">
        <v>7331.1</v>
      </c>
      <c r="F25" s="18">
        <v>3667.84</v>
      </c>
      <c r="G25" s="6"/>
    </row>
    <row r="26" spans="1:7" ht="12.75">
      <c r="A26" s="14" t="s">
        <v>68</v>
      </c>
      <c r="B26" s="21"/>
      <c r="C26" s="18" t="s">
        <v>32</v>
      </c>
      <c r="D26" s="18">
        <v>15</v>
      </c>
      <c r="E26" s="18">
        <v>3956.36</v>
      </c>
      <c r="F26" s="18">
        <v>1939.25</v>
      </c>
      <c r="G26" s="6"/>
    </row>
    <row r="27" spans="1:7" ht="12.75">
      <c r="A27" s="15" t="s">
        <v>69</v>
      </c>
      <c r="B27" s="19" t="s">
        <v>33</v>
      </c>
      <c r="C27" s="13" t="s">
        <v>52</v>
      </c>
      <c r="D27" s="8">
        <f>D28+D29</f>
        <v>76</v>
      </c>
      <c r="E27" s="17">
        <f>E28+E29</f>
        <v>14178.84</v>
      </c>
      <c r="F27" s="17">
        <f>F28+F29</f>
        <v>7117.4</v>
      </c>
      <c r="G27" s="6"/>
    </row>
    <row r="28" spans="1:7" ht="12.75">
      <c r="A28" s="14" t="s">
        <v>70</v>
      </c>
      <c r="B28" s="21" t="s">
        <v>36</v>
      </c>
      <c r="C28" s="18" t="s">
        <v>37</v>
      </c>
      <c r="D28" s="18">
        <v>68</v>
      </c>
      <c r="E28" s="18">
        <v>11884.59</v>
      </c>
      <c r="F28" s="18">
        <v>6082.58</v>
      </c>
      <c r="G28" s="6"/>
    </row>
    <row r="29" spans="1:7" ht="12.75">
      <c r="A29" s="14" t="s">
        <v>71</v>
      </c>
      <c r="B29" s="21" t="s">
        <v>48</v>
      </c>
      <c r="C29" s="18" t="s">
        <v>49</v>
      </c>
      <c r="D29" s="18">
        <v>8</v>
      </c>
      <c r="E29" s="18">
        <v>2294.25</v>
      </c>
      <c r="F29" s="18">
        <v>1034.82</v>
      </c>
      <c r="G29" s="6"/>
    </row>
    <row r="30" spans="1:7" ht="12.75">
      <c r="A30" s="15" t="s">
        <v>72</v>
      </c>
      <c r="B30" s="19" t="s">
        <v>39</v>
      </c>
      <c r="C30" s="8" t="s">
        <v>40</v>
      </c>
      <c r="D30" s="8">
        <f>D31</f>
        <v>2</v>
      </c>
      <c r="E30" s="17">
        <v>622.6</v>
      </c>
      <c r="F30" s="8">
        <v>293.71</v>
      </c>
      <c r="G30" s="6"/>
    </row>
    <row r="31" spans="1:7" ht="12.75">
      <c r="A31" s="14" t="s">
        <v>53</v>
      </c>
      <c r="B31" s="21" t="s">
        <v>59</v>
      </c>
      <c r="C31" s="18" t="s">
        <v>60</v>
      </c>
      <c r="D31" s="18">
        <v>2</v>
      </c>
      <c r="E31" s="22">
        <v>622.6</v>
      </c>
      <c r="F31" s="18">
        <v>293.71</v>
      </c>
      <c r="G31" s="6"/>
    </row>
    <row r="32" spans="1:7" ht="12.75">
      <c r="A32" s="15" t="s">
        <v>73</v>
      </c>
      <c r="B32" s="19" t="s">
        <v>50</v>
      </c>
      <c r="C32" s="8" t="s">
        <v>38</v>
      </c>
      <c r="D32" s="25">
        <f>D33</f>
        <v>28</v>
      </c>
      <c r="E32" s="17">
        <f>E33</f>
        <v>4166.84</v>
      </c>
      <c r="F32" s="17">
        <f>F33</f>
        <v>2205.68</v>
      </c>
      <c r="G32" s="6"/>
    </row>
    <row r="33" spans="1:7" ht="12.75">
      <c r="A33" s="14" t="s">
        <v>74</v>
      </c>
      <c r="B33" s="21" t="s">
        <v>51</v>
      </c>
      <c r="C33" s="18" t="s">
        <v>54</v>
      </c>
      <c r="D33" s="18">
        <v>28</v>
      </c>
      <c r="E33" s="22">
        <v>4166.84</v>
      </c>
      <c r="F33" s="18">
        <v>2205.68</v>
      </c>
      <c r="G33" s="6"/>
    </row>
    <row r="34" spans="1:7" ht="12.75">
      <c r="A34" s="15"/>
      <c r="B34" s="15"/>
      <c r="C34" s="8" t="s">
        <v>41</v>
      </c>
      <c r="D34" s="25">
        <f>D32+D30+D27+D21+D20+D19+D17+D11</f>
        <v>951</v>
      </c>
      <c r="E34" s="17">
        <f>E30+E27+E21+E20+E17+E11+E32+E19</f>
        <v>222670.55000000002</v>
      </c>
      <c r="F34" s="17">
        <f>F30+F27+F21+F20+F17+F11+F32+F19</f>
        <v>119388.74999999999</v>
      </c>
      <c r="G34" s="6"/>
    </row>
    <row r="35" spans="1:7" ht="12.75">
      <c r="A35" s="5"/>
      <c r="B35" s="5"/>
      <c r="C35" s="24"/>
      <c r="D35" s="24"/>
      <c r="E35" s="24"/>
      <c r="F35" s="24"/>
      <c r="G35" s="6"/>
    </row>
    <row r="36" spans="1:7" ht="12.75">
      <c r="A36" s="5"/>
      <c r="B36" s="5"/>
      <c r="C36" s="24"/>
      <c r="D36" s="24"/>
      <c r="E36" s="24"/>
      <c r="F36" s="24"/>
      <c r="G36" s="6"/>
    </row>
    <row r="37" spans="1:7" ht="12.75">
      <c r="A37" s="5"/>
      <c r="B37" s="5"/>
      <c r="C37" s="24"/>
      <c r="D37" s="24"/>
      <c r="E37" s="24"/>
      <c r="F37" s="24"/>
      <c r="G37" s="6"/>
    </row>
    <row r="38" spans="1:7" ht="12.75">
      <c r="A38" s="5"/>
      <c r="B38" s="5"/>
      <c r="C38" s="24"/>
      <c r="D38" s="24"/>
      <c r="E38" s="24"/>
      <c r="F38" s="24"/>
      <c r="G38" s="6"/>
    </row>
    <row r="39" spans="1:7" ht="12.75">
      <c r="A39" s="24"/>
      <c r="B39" s="24"/>
      <c r="C39" s="24"/>
      <c r="D39" s="24"/>
      <c r="E39" s="24"/>
      <c r="F39" s="24"/>
      <c r="G39" s="6"/>
    </row>
    <row r="40" spans="1:7" ht="12.75">
      <c r="A40" s="24"/>
      <c r="B40" s="6" t="s">
        <v>88</v>
      </c>
      <c r="C40" s="6"/>
      <c r="D40" s="24"/>
      <c r="E40" s="24"/>
      <c r="F40" s="24"/>
      <c r="G40" s="6"/>
    </row>
    <row r="41" spans="1:7" ht="12.75">
      <c r="A41" s="24"/>
      <c r="B41" s="24"/>
      <c r="C41" s="24"/>
      <c r="D41" s="24"/>
      <c r="E41" s="24"/>
      <c r="F41" s="24"/>
      <c r="G41" s="6"/>
    </row>
    <row r="42" spans="1:7" ht="12.75">
      <c r="A42" s="24"/>
      <c r="B42" s="6"/>
      <c r="C42" s="6"/>
      <c r="D42" s="24"/>
      <c r="E42" s="24"/>
      <c r="F42" s="24"/>
      <c r="G42" s="6"/>
    </row>
    <row r="43" spans="1:7" ht="12.75">
      <c r="A43" s="24"/>
      <c r="B43" s="24"/>
      <c r="C43" s="24"/>
      <c r="D43" s="24"/>
      <c r="E43" s="24"/>
      <c r="F43" s="24"/>
      <c r="G43" s="6"/>
    </row>
    <row r="44" spans="1:7" ht="12.75">
      <c r="A44" s="24"/>
      <c r="B44" s="24"/>
      <c r="C44" s="24"/>
      <c r="D44" s="24"/>
      <c r="E44" s="24"/>
      <c r="F44" s="24"/>
      <c r="G44" s="6"/>
    </row>
    <row r="45" spans="1:7" ht="12.75">
      <c r="A45" s="24"/>
      <c r="B45" s="24"/>
      <c r="C45" s="24"/>
      <c r="D45" s="24"/>
      <c r="E45" s="24"/>
      <c r="F45" s="24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6">
      <selection activeCell="C9" sqref="C9"/>
    </sheetView>
  </sheetViews>
  <sheetFormatPr defaultColWidth="9.00390625" defaultRowHeight="12.75"/>
  <cols>
    <col min="1" max="1" width="4.625" style="0" customWidth="1"/>
    <col min="2" max="2" width="7.00390625" style="0" customWidth="1"/>
    <col min="3" max="3" width="51.875" style="0" customWidth="1"/>
    <col min="4" max="4" width="11.125" style="0" customWidth="1"/>
    <col min="5" max="5" width="12.375" style="0" customWidth="1"/>
    <col min="6" max="6" width="9.625" style="0" customWidth="1"/>
  </cols>
  <sheetData>
    <row r="1" ht="12.75">
      <c r="C1" t="s">
        <v>83</v>
      </c>
    </row>
    <row r="2" ht="12.75">
      <c r="C2" t="s">
        <v>84</v>
      </c>
    </row>
    <row r="3" ht="12.75">
      <c r="C3" t="s">
        <v>85</v>
      </c>
    </row>
    <row r="5" spans="2:4" ht="15">
      <c r="B5" s="1" t="s">
        <v>46</v>
      </c>
      <c r="C5" s="1"/>
      <c r="D5" s="1"/>
    </row>
    <row r="6" spans="2:4" ht="15">
      <c r="B6" s="1" t="s">
        <v>75</v>
      </c>
      <c r="C6" s="1"/>
      <c r="D6" s="1"/>
    </row>
    <row r="7" spans="2:4" ht="15">
      <c r="B7" s="1" t="s">
        <v>90</v>
      </c>
      <c r="C7" s="1"/>
      <c r="D7" s="1"/>
    </row>
    <row r="8" ht="12.75">
      <c r="E8" t="s">
        <v>47</v>
      </c>
    </row>
    <row r="9" spans="1:6" ht="81" customHeight="1">
      <c r="A9" s="3" t="s">
        <v>0</v>
      </c>
      <c r="B9" s="4" t="s">
        <v>1</v>
      </c>
      <c r="C9" s="4" t="s">
        <v>3</v>
      </c>
      <c r="D9" s="4" t="s">
        <v>91</v>
      </c>
      <c r="E9" s="4" t="s">
        <v>4</v>
      </c>
      <c r="F9" s="4" t="s">
        <v>2</v>
      </c>
    </row>
    <row r="10" spans="1:6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7" ht="12.75">
      <c r="A11" s="7">
        <v>1</v>
      </c>
      <c r="B11" s="19" t="s">
        <v>14</v>
      </c>
      <c r="C11" s="8" t="s">
        <v>42</v>
      </c>
      <c r="D11" s="8">
        <f>D12+D13+D14+D15+D16</f>
        <v>56</v>
      </c>
      <c r="E11" s="17">
        <f>E12+E13+E14+E15+E16</f>
        <v>21676.54</v>
      </c>
      <c r="F11" s="17">
        <f>F12+F13+F14+F15+F16</f>
        <v>15607.42</v>
      </c>
      <c r="G11" s="6"/>
    </row>
    <row r="12" spans="1:7" ht="23.25">
      <c r="A12" s="9" t="s">
        <v>5</v>
      </c>
      <c r="B12" s="20" t="s">
        <v>57</v>
      </c>
      <c r="C12" s="10" t="s">
        <v>56</v>
      </c>
      <c r="D12" s="11">
        <v>1</v>
      </c>
      <c r="E12" s="11">
        <v>1268.63</v>
      </c>
      <c r="F12" s="11">
        <v>967.17</v>
      </c>
      <c r="G12" s="6"/>
    </row>
    <row r="13" spans="1:7" ht="23.25">
      <c r="A13" s="9" t="s">
        <v>6</v>
      </c>
      <c r="B13" s="20" t="s">
        <v>10</v>
      </c>
      <c r="C13" s="10" t="s">
        <v>15</v>
      </c>
      <c r="D13" s="11">
        <v>3</v>
      </c>
      <c r="E13" s="11">
        <v>1199.69</v>
      </c>
      <c r="F13" s="11">
        <v>838.53</v>
      </c>
      <c r="G13" s="6"/>
    </row>
    <row r="14" spans="1:7" ht="12.75">
      <c r="A14" s="9" t="s">
        <v>7</v>
      </c>
      <c r="B14" s="20" t="s">
        <v>11</v>
      </c>
      <c r="C14" s="11" t="s">
        <v>16</v>
      </c>
      <c r="D14" s="11">
        <v>19</v>
      </c>
      <c r="E14" s="11">
        <v>8115.36</v>
      </c>
      <c r="F14" s="11">
        <v>5892.38</v>
      </c>
      <c r="G14" s="6"/>
    </row>
    <row r="15" spans="1:7" ht="12.75">
      <c r="A15" s="9" t="s">
        <v>8</v>
      </c>
      <c r="B15" s="20" t="s">
        <v>12</v>
      </c>
      <c r="C15" s="11" t="s">
        <v>17</v>
      </c>
      <c r="D15" s="11">
        <v>10</v>
      </c>
      <c r="E15" s="11">
        <v>3878.37</v>
      </c>
      <c r="F15" s="11">
        <v>2899.44</v>
      </c>
      <c r="G15" s="6"/>
    </row>
    <row r="16" spans="1:7" ht="12.75">
      <c r="A16" s="9" t="s">
        <v>55</v>
      </c>
      <c r="B16" s="20" t="s">
        <v>58</v>
      </c>
      <c r="C16" s="11" t="s">
        <v>18</v>
      </c>
      <c r="D16" s="11">
        <v>23</v>
      </c>
      <c r="E16" s="11">
        <v>7214.49</v>
      </c>
      <c r="F16" s="11">
        <v>5009.9</v>
      </c>
      <c r="G16" s="6"/>
    </row>
    <row r="17" spans="1:7" ht="26.25">
      <c r="A17" s="12" t="s">
        <v>9</v>
      </c>
      <c r="B17" s="19" t="s">
        <v>13</v>
      </c>
      <c r="C17" s="13" t="s">
        <v>43</v>
      </c>
      <c r="D17" s="16">
        <f>D18</f>
        <v>6</v>
      </c>
      <c r="E17" s="26">
        <f>E18</f>
        <v>1862.8</v>
      </c>
      <c r="F17" s="16">
        <f>F18</f>
        <v>1410.71</v>
      </c>
      <c r="G17" s="6"/>
    </row>
    <row r="18" spans="1:7" ht="34.5">
      <c r="A18" s="14" t="s">
        <v>89</v>
      </c>
      <c r="B18" s="21" t="s">
        <v>20</v>
      </c>
      <c r="C18" s="10" t="s">
        <v>21</v>
      </c>
      <c r="D18" s="18">
        <v>6</v>
      </c>
      <c r="E18" s="22">
        <v>1862.8</v>
      </c>
      <c r="F18" s="18">
        <v>1410.71</v>
      </c>
      <c r="G18" s="6"/>
    </row>
    <row r="19" spans="1:7" ht="12.75">
      <c r="A19" s="15" t="s">
        <v>62</v>
      </c>
      <c r="B19" s="19" t="s">
        <v>63</v>
      </c>
      <c r="C19" s="16" t="s">
        <v>64</v>
      </c>
      <c r="D19" s="8">
        <v>50</v>
      </c>
      <c r="E19" s="8">
        <v>11931.81</v>
      </c>
      <c r="F19" s="8">
        <v>8887.67</v>
      </c>
      <c r="G19" s="6"/>
    </row>
    <row r="20" spans="1:7" ht="12.75">
      <c r="A20" s="15" t="s">
        <v>23</v>
      </c>
      <c r="B20" s="19" t="s">
        <v>22</v>
      </c>
      <c r="C20" s="8" t="s">
        <v>25</v>
      </c>
      <c r="D20" s="8">
        <v>100</v>
      </c>
      <c r="E20" s="8">
        <v>22164.01</v>
      </c>
      <c r="F20" s="8">
        <v>16670.57</v>
      </c>
      <c r="G20" s="6"/>
    </row>
    <row r="21" spans="1:7" ht="12.75">
      <c r="A21" s="15" t="s">
        <v>65</v>
      </c>
      <c r="B21" s="19" t="s">
        <v>24</v>
      </c>
      <c r="C21" s="8" t="s">
        <v>26</v>
      </c>
      <c r="D21" s="8">
        <f>D22+D23+D25</f>
        <v>648</v>
      </c>
      <c r="E21" s="17">
        <f>E22+E23+E25</f>
        <v>147564.69</v>
      </c>
      <c r="F21" s="17">
        <f>F22+F23+F25</f>
        <v>109599.12</v>
      </c>
      <c r="G21" s="6"/>
    </row>
    <row r="22" spans="1:7" ht="12.75">
      <c r="A22" s="14" t="s">
        <v>34</v>
      </c>
      <c r="B22" s="21" t="s">
        <v>27</v>
      </c>
      <c r="C22" s="18" t="s">
        <v>28</v>
      </c>
      <c r="D22" s="18">
        <v>266</v>
      </c>
      <c r="E22" s="22">
        <v>55968.17</v>
      </c>
      <c r="F22" s="22">
        <v>41475.71</v>
      </c>
      <c r="G22" s="6"/>
    </row>
    <row r="23" spans="1:7" ht="12.75">
      <c r="A23" s="14" t="s">
        <v>35</v>
      </c>
      <c r="B23" s="21" t="s">
        <v>29</v>
      </c>
      <c r="C23" s="18" t="s">
        <v>44</v>
      </c>
      <c r="D23" s="18">
        <v>356</v>
      </c>
      <c r="E23" s="18">
        <v>84265.42</v>
      </c>
      <c r="F23" s="18">
        <v>62737.34</v>
      </c>
      <c r="G23" s="6"/>
    </row>
    <row r="24" spans="1:7" ht="12.75">
      <c r="A24" s="14" t="s">
        <v>66</v>
      </c>
      <c r="B24" s="21"/>
      <c r="C24" s="18" t="s">
        <v>30</v>
      </c>
      <c r="D24" s="18">
        <v>220</v>
      </c>
      <c r="E24" s="18">
        <v>61827.46</v>
      </c>
      <c r="F24" s="18">
        <v>46017.93</v>
      </c>
      <c r="G24" s="6"/>
    </row>
    <row r="25" spans="1:7" ht="26.25">
      <c r="A25" s="14" t="s">
        <v>67</v>
      </c>
      <c r="B25" s="21" t="s">
        <v>31</v>
      </c>
      <c r="C25" s="23" t="s">
        <v>45</v>
      </c>
      <c r="D25" s="18">
        <v>26</v>
      </c>
      <c r="E25" s="18">
        <v>7331.1</v>
      </c>
      <c r="F25" s="18">
        <v>5386.07</v>
      </c>
      <c r="G25" s="6"/>
    </row>
    <row r="26" spans="1:7" ht="12.75">
      <c r="A26" s="14" t="s">
        <v>68</v>
      </c>
      <c r="B26" s="21"/>
      <c r="C26" s="18" t="s">
        <v>32</v>
      </c>
      <c r="D26" s="18">
        <v>15</v>
      </c>
      <c r="E26" s="18">
        <v>3956.36</v>
      </c>
      <c r="F26" s="18">
        <v>2913.73</v>
      </c>
      <c r="G26" s="6"/>
    </row>
    <row r="27" spans="1:7" ht="12.75">
      <c r="A27" s="15" t="s">
        <v>69</v>
      </c>
      <c r="B27" s="19" t="s">
        <v>33</v>
      </c>
      <c r="C27" s="13" t="s">
        <v>52</v>
      </c>
      <c r="D27" s="8">
        <f>D28+D29</f>
        <v>76</v>
      </c>
      <c r="E27" s="17">
        <f>E28+E29</f>
        <v>14178.84</v>
      </c>
      <c r="F27" s="17">
        <f>F28+F29</f>
        <v>10117.95</v>
      </c>
      <c r="G27" s="6"/>
    </row>
    <row r="28" spans="1:7" ht="12.75">
      <c r="A28" s="14" t="s">
        <v>70</v>
      </c>
      <c r="B28" s="21" t="s">
        <v>36</v>
      </c>
      <c r="C28" s="18" t="s">
        <v>37</v>
      </c>
      <c r="D28" s="18">
        <f>9+59</f>
        <v>68</v>
      </c>
      <c r="E28" s="18">
        <f>2993.52+8891.07</f>
        <v>11884.59</v>
      </c>
      <c r="F28" s="18">
        <f>2270.73+6285.03</f>
        <v>8555.76</v>
      </c>
      <c r="G28" s="6"/>
    </row>
    <row r="29" spans="1:7" ht="12.75">
      <c r="A29" s="14" t="s">
        <v>71</v>
      </c>
      <c r="B29" s="21" t="s">
        <v>48</v>
      </c>
      <c r="C29" s="18" t="s">
        <v>49</v>
      </c>
      <c r="D29" s="18">
        <v>8</v>
      </c>
      <c r="E29" s="18">
        <v>2294.25</v>
      </c>
      <c r="F29" s="18">
        <v>1562.19</v>
      </c>
      <c r="G29" s="6"/>
    </row>
    <row r="30" spans="1:7" ht="12.75">
      <c r="A30" s="15" t="s">
        <v>72</v>
      </c>
      <c r="B30" s="19" t="s">
        <v>39</v>
      </c>
      <c r="C30" s="8" t="s">
        <v>40</v>
      </c>
      <c r="D30" s="8">
        <f>D31</f>
        <v>2</v>
      </c>
      <c r="E30" s="17">
        <v>622.6</v>
      </c>
      <c r="F30" s="8">
        <f>F31</f>
        <v>450.38</v>
      </c>
      <c r="G30" s="6"/>
    </row>
    <row r="31" spans="1:7" ht="12.75">
      <c r="A31" s="14" t="s">
        <v>53</v>
      </c>
      <c r="B31" s="21" t="s">
        <v>59</v>
      </c>
      <c r="C31" s="18" t="s">
        <v>60</v>
      </c>
      <c r="D31" s="18">
        <v>2</v>
      </c>
      <c r="E31" s="22">
        <v>622.6</v>
      </c>
      <c r="F31" s="18">
        <v>450.38</v>
      </c>
      <c r="G31" s="6"/>
    </row>
    <row r="32" spans="1:7" ht="12.75">
      <c r="A32" s="15" t="s">
        <v>73</v>
      </c>
      <c r="B32" s="19" t="s">
        <v>50</v>
      </c>
      <c r="C32" s="8" t="s">
        <v>38</v>
      </c>
      <c r="D32" s="25">
        <f>D33</f>
        <v>25</v>
      </c>
      <c r="E32" s="17">
        <f>E33</f>
        <v>4166.84</v>
      </c>
      <c r="F32" s="17">
        <f>F33</f>
        <v>3111.8</v>
      </c>
      <c r="G32" s="6"/>
    </row>
    <row r="33" spans="1:7" ht="12.75">
      <c r="A33" s="14" t="s">
        <v>74</v>
      </c>
      <c r="B33" s="21" t="s">
        <v>51</v>
      </c>
      <c r="C33" s="18" t="s">
        <v>54</v>
      </c>
      <c r="D33" s="18">
        <v>25</v>
      </c>
      <c r="E33" s="22">
        <v>4166.84</v>
      </c>
      <c r="F33" s="18">
        <v>3111.8</v>
      </c>
      <c r="G33" s="6"/>
    </row>
    <row r="34" spans="1:7" ht="12.75">
      <c r="A34" s="15"/>
      <c r="B34" s="15"/>
      <c r="C34" s="8" t="s">
        <v>41</v>
      </c>
      <c r="D34" s="25">
        <f>D32+D30+D27+D21+D20+D19+D17+D11</f>
        <v>963</v>
      </c>
      <c r="E34" s="17">
        <f>E30+E27+E21+E20+E17+E11+E32+E19</f>
        <v>224168.13</v>
      </c>
      <c r="F34" s="17">
        <f>F30+F27+F21+F20+F17+F11+F32+F19</f>
        <v>165855.62</v>
      </c>
      <c r="G34" s="6"/>
    </row>
    <row r="35" spans="1:7" ht="12.75">
      <c r="A35" s="5"/>
      <c r="B35" s="5"/>
      <c r="C35" s="24"/>
      <c r="D35" s="24"/>
      <c r="E35" s="24"/>
      <c r="F35" s="24"/>
      <c r="G35" s="6"/>
    </row>
    <row r="36" spans="1:7" ht="12.75">
      <c r="A36" s="5"/>
      <c r="B36" s="5"/>
      <c r="C36" s="24"/>
      <c r="D36" s="24"/>
      <c r="E36" s="24"/>
      <c r="F36" s="24"/>
      <c r="G36" s="6"/>
    </row>
    <row r="37" spans="1:7" ht="12.75">
      <c r="A37" s="5"/>
      <c r="B37" s="5"/>
      <c r="C37" s="24"/>
      <c r="D37" s="24"/>
      <c r="E37" s="24"/>
      <c r="F37" s="24"/>
      <c r="G37" s="6"/>
    </row>
    <row r="38" spans="1:7" ht="12.75">
      <c r="A38" s="5"/>
      <c r="B38" s="5"/>
      <c r="C38" s="24"/>
      <c r="D38" s="24"/>
      <c r="E38" s="24"/>
      <c r="F38" s="24"/>
      <c r="G38" s="6"/>
    </row>
    <row r="39" spans="1:7" ht="12.75">
      <c r="A39" s="24"/>
      <c r="B39" s="24"/>
      <c r="C39" s="24"/>
      <c r="D39" s="24"/>
      <c r="E39" s="24"/>
      <c r="F39" s="24"/>
      <c r="G39" s="6"/>
    </row>
    <row r="40" spans="1:7" ht="12.75">
      <c r="A40" s="24"/>
      <c r="B40" s="6" t="s">
        <v>92</v>
      </c>
      <c r="C40" s="6"/>
      <c r="D40" s="24"/>
      <c r="E40" s="24"/>
      <c r="F40" s="24"/>
      <c r="G40" s="6"/>
    </row>
    <row r="41" spans="1:7" ht="12.75">
      <c r="A41" s="24"/>
      <c r="B41" s="24"/>
      <c r="C41" s="24"/>
      <c r="D41" s="24"/>
      <c r="E41" s="24"/>
      <c r="F41" s="24"/>
      <c r="G41" s="6"/>
    </row>
    <row r="42" spans="1:7" ht="12.75">
      <c r="A42" s="24"/>
      <c r="B42" s="6"/>
      <c r="C42" s="6"/>
      <c r="D42" s="24"/>
      <c r="E42" s="24"/>
      <c r="F42" s="24"/>
      <c r="G42" s="6"/>
    </row>
    <row r="43" spans="1:7" ht="12.75">
      <c r="A43" s="24"/>
      <c r="B43" s="24"/>
      <c r="C43" s="24"/>
      <c r="D43" s="24"/>
      <c r="E43" s="24"/>
      <c r="F43" s="24"/>
      <c r="G43" s="6"/>
    </row>
    <row r="44" spans="1:7" ht="12.75">
      <c r="A44" s="24"/>
      <c r="B44" s="24"/>
      <c r="C44" s="24"/>
      <c r="D44" s="24"/>
      <c r="E44" s="24"/>
      <c r="F44" s="24"/>
      <c r="G44" s="6"/>
    </row>
    <row r="45" spans="1:7" ht="12.75">
      <c r="A45" s="24"/>
      <c r="B45" s="24"/>
      <c r="C45" s="24"/>
      <c r="D45" s="24"/>
      <c r="E45" s="24"/>
      <c r="F45" s="24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1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625" style="0" customWidth="1"/>
    <col min="2" max="2" width="7.00390625" style="0" customWidth="1"/>
    <col min="3" max="3" width="51.875" style="0" customWidth="1"/>
    <col min="4" max="4" width="11.125" style="0" customWidth="1"/>
    <col min="5" max="5" width="12.375" style="0" customWidth="1"/>
    <col min="6" max="6" width="9.625" style="0" customWidth="1"/>
  </cols>
  <sheetData>
    <row r="1" ht="12.75">
      <c r="C1" t="s">
        <v>94</v>
      </c>
    </row>
    <row r="2" ht="12.75">
      <c r="C2" t="s">
        <v>84</v>
      </c>
    </row>
    <row r="3" ht="12.75">
      <c r="C3" t="s">
        <v>96</v>
      </c>
    </row>
    <row r="5" spans="2:6" ht="15">
      <c r="B5" s="30" t="s">
        <v>46</v>
      </c>
      <c r="C5" s="30"/>
      <c r="D5" s="30"/>
      <c r="E5" s="31"/>
      <c r="F5" s="31"/>
    </row>
    <row r="6" spans="2:6" ht="15">
      <c r="B6" s="30" t="s">
        <v>75</v>
      </c>
      <c r="C6" s="30"/>
      <c r="D6" s="30"/>
      <c r="E6" s="31"/>
      <c r="F6" s="31"/>
    </row>
    <row r="7" spans="2:6" ht="15">
      <c r="B7" s="30" t="s">
        <v>95</v>
      </c>
      <c r="C7" s="30"/>
      <c r="D7" s="30"/>
      <c r="E7" s="31"/>
      <c r="F7" s="31"/>
    </row>
    <row r="8" ht="12.75">
      <c r="E8" t="s">
        <v>47</v>
      </c>
    </row>
    <row r="9" spans="1:6" ht="81" customHeight="1">
      <c r="A9" s="3" t="s">
        <v>0</v>
      </c>
      <c r="B9" s="4" t="s">
        <v>1</v>
      </c>
      <c r="C9" s="4" t="s">
        <v>3</v>
      </c>
      <c r="D9" s="4" t="s">
        <v>93</v>
      </c>
      <c r="E9" s="4" t="s">
        <v>4</v>
      </c>
      <c r="F9" s="4" t="s">
        <v>2</v>
      </c>
    </row>
    <row r="10" spans="1:6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7" ht="12.75">
      <c r="A11" s="7">
        <v>1</v>
      </c>
      <c r="B11" s="19" t="s">
        <v>14</v>
      </c>
      <c r="C11" s="8" t="s">
        <v>42</v>
      </c>
      <c r="D11" s="8">
        <f>D12+D13+D14+D15+D16</f>
        <v>57</v>
      </c>
      <c r="E11" s="17">
        <f>E12+E13+E14+E15+E16</f>
        <v>21954.56</v>
      </c>
      <c r="F11" s="17">
        <f>F12+F13+F14+F15+F16</f>
        <v>21914.33</v>
      </c>
      <c r="G11" s="6"/>
    </row>
    <row r="12" spans="1:7" ht="23.25">
      <c r="A12" s="9" t="s">
        <v>5</v>
      </c>
      <c r="B12" s="20" t="s">
        <v>57</v>
      </c>
      <c r="C12" s="10" t="s">
        <v>56</v>
      </c>
      <c r="D12" s="11">
        <v>1</v>
      </c>
      <c r="E12" s="11">
        <v>1318.51</v>
      </c>
      <c r="F12" s="11">
        <v>1318.51</v>
      </c>
      <c r="G12" s="6"/>
    </row>
    <row r="13" spans="1:7" ht="23.25">
      <c r="A13" s="9" t="s">
        <v>6</v>
      </c>
      <c r="B13" s="20" t="s">
        <v>10</v>
      </c>
      <c r="C13" s="10" t="s">
        <v>15</v>
      </c>
      <c r="D13" s="11">
        <v>3</v>
      </c>
      <c r="E13" s="11">
        <v>1208.79</v>
      </c>
      <c r="F13" s="11">
        <v>1207.1</v>
      </c>
      <c r="G13" s="6"/>
    </row>
    <row r="14" spans="1:7" ht="12.75">
      <c r="A14" s="9" t="s">
        <v>7</v>
      </c>
      <c r="B14" s="20" t="s">
        <v>11</v>
      </c>
      <c r="C14" s="11" t="s">
        <v>16</v>
      </c>
      <c r="D14" s="11">
        <v>19</v>
      </c>
      <c r="E14" s="11">
        <v>8241.08</v>
      </c>
      <c r="F14" s="11">
        <v>8217.77</v>
      </c>
      <c r="G14" s="6"/>
    </row>
    <row r="15" spans="1:7" ht="12.75">
      <c r="A15" s="9" t="s">
        <v>8</v>
      </c>
      <c r="B15" s="20" t="s">
        <v>12</v>
      </c>
      <c r="C15" s="11" t="s">
        <v>17</v>
      </c>
      <c r="D15" s="11">
        <v>10</v>
      </c>
      <c r="E15" s="11">
        <v>3917.59</v>
      </c>
      <c r="F15" s="11">
        <v>3917.36</v>
      </c>
      <c r="G15" s="6"/>
    </row>
    <row r="16" spans="1:7" ht="12.75">
      <c r="A16" s="9" t="s">
        <v>55</v>
      </c>
      <c r="B16" s="20" t="s">
        <v>58</v>
      </c>
      <c r="C16" s="11" t="s">
        <v>18</v>
      </c>
      <c r="D16" s="11">
        <v>24</v>
      </c>
      <c r="E16" s="11">
        <v>7268.59</v>
      </c>
      <c r="F16" s="11">
        <v>7253.59</v>
      </c>
      <c r="G16" s="6"/>
    </row>
    <row r="17" spans="1:7" ht="26.25">
      <c r="A17" s="12" t="s">
        <v>9</v>
      </c>
      <c r="B17" s="19" t="s">
        <v>13</v>
      </c>
      <c r="C17" s="13" t="s">
        <v>43</v>
      </c>
      <c r="D17" s="16">
        <f>D18</f>
        <v>6</v>
      </c>
      <c r="E17" s="26">
        <v>1892.48</v>
      </c>
      <c r="F17" s="16">
        <v>1892.48</v>
      </c>
      <c r="G17" s="6"/>
    </row>
    <row r="18" spans="1:7" ht="34.5">
      <c r="A18" s="14" t="s">
        <v>89</v>
      </c>
      <c r="B18" s="21" t="s">
        <v>20</v>
      </c>
      <c r="C18" s="10" t="s">
        <v>21</v>
      </c>
      <c r="D18" s="18">
        <v>6</v>
      </c>
      <c r="E18" s="22">
        <v>1892.48</v>
      </c>
      <c r="F18" s="18">
        <v>1892.48</v>
      </c>
      <c r="G18" s="6"/>
    </row>
    <row r="19" spans="1:7" ht="12.75">
      <c r="A19" s="15" t="s">
        <v>62</v>
      </c>
      <c r="B19" s="19" t="s">
        <v>63</v>
      </c>
      <c r="C19" s="16" t="s">
        <v>64</v>
      </c>
      <c r="D19" s="8">
        <v>61</v>
      </c>
      <c r="E19" s="8">
        <v>12076.32</v>
      </c>
      <c r="F19" s="8">
        <v>12074.55</v>
      </c>
      <c r="G19" s="6"/>
    </row>
    <row r="20" spans="1:7" ht="12.75">
      <c r="A20" s="15" t="s">
        <v>23</v>
      </c>
      <c r="B20" s="19" t="s">
        <v>22</v>
      </c>
      <c r="C20" s="8" t="s">
        <v>25</v>
      </c>
      <c r="D20" s="8">
        <v>99</v>
      </c>
      <c r="E20" s="8">
        <v>22559.83</v>
      </c>
      <c r="F20" s="8">
        <v>22525.38</v>
      </c>
      <c r="G20" s="6"/>
    </row>
    <row r="21" spans="1:7" ht="12.75">
      <c r="A21" s="15" t="s">
        <v>65</v>
      </c>
      <c r="B21" s="19" t="s">
        <v>24</v>
      </c>
      <c r="C21" s="8" t="s">
        <v>26</v>
      </c>
      <c r="D21" s="8">
        <f>D22+D23+D25</f>
        <v>650</v>
      </c>
      <c r="E21" s="17">
        <f>E22+E23+E25</f>
        <v>148964.39</v>
      </c>
      <c r="F21" s="17">
        <f>F22+F23+F25</f>
        <v>148810.6</v>
      </c>
      <c r="G21" s="6"/>
    </row>
    <row r="22" spans="1:7" ht="12.75">
      <c r="A22" s="14" t="s">
        <v>34</v>
      </c>
      <c r="B22" s="21" t="s">
        <v>27</v>
      </c>
      <c r="C22" s="18" t="s">
        <v>28</v>
      </c>
      <c r="D22" s="18">
        <v>272</v>
      </c>
      <c r="E22" s="22">
        <v>56800.04</v>
      </c>
      <c r="F22" s="22">
        <v>56683.4</v>
      </c>
      <c r="G22" s="6"/>
    </row>
    <row r="23" spans="1:7" ht="12.75">
      <c r="A23" s="14" t="s">
        <v>35</v>
      </c>
      <c r="B23" s="21" t="s">
        <v>29</v>
      </c>
      <c r="C23" s="18" t="s">
        <v>44</v>
      </c>
      <c r="D23" s="18">
        <v>352</v>
      </c>
      <c r="E23" s="18">
        <v>84766.06</v>
      </c>
      <c r="F23" s="18">
        <v>84765.26</v>
      </c>
      <c r="G23" s="6"/>
    </row>
    <row r="24" spans="1:7" ht="12.75">
      <c r="A24" s="14" t="s">
        <v>66</v>
      </c>
      <c r="B24" s="21"/>
      <c r="C24" s="18" t="s">
        <v>30</v>
      </c>
      <c r="D24" s="18">
        <v>229</v>
      </c>
      <c r="E24" s="18">
        <v>62057.541</v>
      </c>
      <c r="F24" s="18">
        <v>62056.71</v>
      </c>
      <c r="G24" s="6"/>
    </row>
    <row r="25" spans="1:7" ht="26.25">
      <c r="A25" s="14" t="s">
        <v>67</v>
      </c>
      <c r="B25" s="21" t="s">
        <v>31</v>
      </c>
      <c r="C25" s="23" t="s">
        <v>45</v>
      </c>
      <c r="D25" s="18">
        <v>26</v>
      </c>
      <c r="E25" s="18">
        <v>7398.29</v>
      </c>
      <c r="F25" s="18">
        <v>7361.94</v>
      </c>
      <c r="G25" s="6"/>
    </row>
    <row r="26" spans="1:7" ht="12.75">
      <c r="A26" s="14" t="s">
        <v>68</v>
      </c>
      <c r="B26" s="21"/>
      <c r="C26" s="18" t="s">
        <v>32</v>
      </c>
      <c r="D26" s="18">
        <v>15</v>
      </c>
      <c r="E26" s="27">
        <v>3992.62</v>
      </c>
      <c r="F26" s="18">
        <v>3970.69</v>
      </c>
      <c r="G26" s="6"/>
    </row>
    <row r="27" spans="1:7" ht="12.75">
      <c r="A27" s="15" t="s">
        <v>69</v>
      </c>
      <c r="B27" s="19" t="s">
        <v>33</v>
      </c>
      <c r="C27" s="13" t="s">
        <v>52</v>
      </c>
      <c r="D27" s="28">
        <f>D28+D29</f>
        <v>73</v>
      </c>
      <c r="E27" s="17">
        <f>E28+E29</f>
        <v>14264.7</v>
      </c>
      <c r="F27" s="17">
        <f>F28+F29</f>
        <v>14250.39</v>
      </c>
      <c r="G27" s="6"/>
    </row>
    <row r="28" spans="1:7" ht="12.75">
      <c r="A28" s="14" t="s">
        <v>70</v>
      </c>
      <c r="B28" s="21" t="s">
        <v>36</v>
      </c>
      <c r="C28" s="18" t="s">
        <v>37</v>
      </c>
      <c r="D28" s="18">
        <v>65</v>
      </c>
      <c r="E28" s="18">
        <v>11952.87</v>
      </c>
      <c r="F28" s="18">
        <v>11945.33</v>
      </c>
      <c r="G28" s="6"/>
    </row>
    <row r="29" spans="1:7" ht="12.75">
      <c r="A29" s="14" t="s">
        <v>71</v>
      </c>
      <c r="B29" s="21" t="s">
        <v>48</v>
      </c>
      <c r="C29" s="18" t="s">
        <v>49</v>
      </c>
      <c r="D29" s="18">
        <v>8</v>
      </c>
      <c r="E29" s="18">
        <v>2311.83</v>
      </c>
      <c r="F29" s="18">
        <v>2305.06</v>
      </c>
      <c r="G29" s="6"/>
    </row>
    <row r="30" spans="1:7" ht="12.75">
      <c r="A30" s="15" t="s">
        <v>72</v>
      </c>
      <c r="B30" s="19" t="s">
        <v>39</v>
      </c>
      <c r="C30" s="8" t="s">
        <v>40</v>
      </c>
      <c r="D30" s="8">
        <f>D31</f>
        <v>2</v>
      </c>
      <c r="E30" s="17">
        <v>627.19</v>
      </c>
      <c r="F30" s="8">
        <f>F31</f>
        <v>625.98</v>
      </c>
      <c r="G30" s="6"/>
    </row>
    <row r="31" spans="1:7" ht="12.75">
      <c r="A31" s="14" t="s">
        <v>53</v>
      </c>
      <c r="B31" s="21" t="s">
        <v>59</v>
      </c>
      <c r="C31" s="18" t="s">
        <v>60</v>
      </c>
      <c r="D31" s="18">
        <v>2</v>
      </c>
      <c r="E31" s="22">
        <v>627.19</v>
      </c>
      <c r="F31" s="18">
        <v>625.98</v>
      </c>
      <c r="G31" s="6"/>
    </row>
    <row r="32" spans="1:7" ht="12.75">
      <c r="A32" s="15" t="s">
        <v>73</v>
      </c>
      <c r="B32" s="19" t="s">
        <v>50</v>
      </c>
      <c r="C32" s="8" t="s">
        <v>38</v>
      </c>
      <c r="D32" s="25">
        <f>D33</f>
        <v>23</v>
      </c>
      <c r="E32" s="17">
        <f>E33</f>
        <v>4207.82</v>
      </c>
      <c r="F32" s="17">
        <f>F33</f>
        <v>4207.82</v>
      </c>
      <c r="G32" s="6"/>
    </row>
    <row r="33" spans="1:7" ht="12.75">
      <c r="A33" s="14" t="s">
        <v>74</v>
      </c>
      <c r="B33" s="21" t="s">
        <v>51</v>
      </c>
      <c r="C33" s="18" t="s">
        <v>54</v>
      </c>
      <c r="D33" s="18">
        <v>23</v>
      </c>
      <c r="E33" s="22">
        <v>4207.82</v>
      </c>
      <c r="F33" s="18">
        <v>4207.82</v>
      </c>
      <c r="G33" s="6"/>
    </row>
    <row r="34" spans="1:7" ht="12.75">
      <c r="A34" s="15"/>
      <c r="B34" s="15"/>
      <c r="C34" s="8" t="s">
        <v>41</v>
      </c>
      <c r="D34" s="25">
        <f>D32+D30+D27+D21+D20+D19+D17+D11</f>
        <v>971</v>
      </c>
      <c r="E34" s="17">
        <f>E30+E27+E21+E20+E17+E11+E32+E19</f>
        <v>226547.29000000007</v>
      </c>
      <c r="F34" s="17">
        <f>F30+F27+F21+F20+F17+F11+F32+F19</f>
        <v>226301.53000000003</v>
      </c>
      <c r="G34" s="6"/>
    </row>
    <row r="35" spans="1:7" ht="12.75">
      <c r="A35" s="5"/>
      <c r="B35" s="5"/>
      <c r="C35" s="24"/>
      <c r="D35" s="24"/>
      <c r="E35" s="24"/>
      <c r="F35" s="24"/>
      <c r="G35" s="6"/>
    </row>
    <row r="36" spans="1:7" ht="12.75">
      <c r="A36" s="5"/>
      <c r="B36" s="5"/>
      <c r="C36" s="24"/>
      <c r="D36" s="24"/>
      <c r="E36" s="24"/>
      <c r="F36" s="24"/>
      <c r="G36" s="6"/>
    </row>
    <row r="37" spans="1:7" ht="12.75">
      <c r="A37" s="5"/>
      <c r="B37" s="5"/>
      <c r="C37" s="24"/>
      <c r="D37" s="24"/>
      <c r="E37" s="29"/>
      <c r="F37" s="29"/>
      <c r="G37" s="6"/>
    </row>
    <row r="38" spans="1:7" ht="12.75">
      <c r="A38" s="5"/>
      <c r="B38" s="5"/>
      <c r="C38" s="24"/>
      <c r="D38" s="24"/>
      <c r="E38" s="24"/>
      <c r="F38" s="24"/>
      <c r="G38" s="6"/>
    </row>
    <row r="39" spans="1:7" ht="12.75">
      <c r="A39" s="24"/>
      <c r="B39" s="24"/>
      <c r="C39" s="24"/>
      <c r="D39" s="24"/>
      <c r="E39" s="24"/>
      <c r="F39" s="24"/>
      <c r="G39" s="6"/>
    </row>
    <row r="40" spans="1:7" ht="12.75">
      <c r="A40" s="24"/>
      <c r="B40" s="6"/>
      <c r="C40" s="6"/>
      <c r="D40" s="24"/>
      <c r="E40" s="24"/>
      <c r="F40" s="24"/>
      <c r="G40" s="6"/>
    </row>
    <row r="41" spans="1:7" ht="12.75">
      <c r="A41" s="24"/>
      <c r="B41" s="24"/>
      <c r="C41" s="24"/>
      <c r="D41" s="24"/>
      <c r="E41" s="24"/>
      <c r="F41" s="24"/>
      <c r="G41" s="6"/>
    </row>
    <row r="42" spans="1:7" ht="12.75">
      <c r="A42" s="24"/>
      <c r="B42" s="6"/>
      <c r="C42" s="6"/>
      <c r="D42" s="24"/>
      <c r="E42" s="24"/>
      <c r="F42" s="24"/>
      <c r="G42" s="6"/>
    </row>
    <row r="43" spans="1:7" ht="12.75">
      <c r="A43" s="24"/>
      <c r="B43" s="24"/>
      <c r="C43" s="24"/>
      <c r="D43" s="24"/>
      <c r="E43" s="24"/>
      <c r="F43" s="24"/>
      <c r="G43" s="6"/>
    </row>
    <row r="44" spans="1:7" ht="12.75">
      <c r="A44" s="24"/>
      <c r="B44" s="24"/>
      <c r="C44" s="24"/>
      <c r="D44" s="24"/>
      <c r="E44" s="24"/>
      <c r="F44" s="24"/>
      <c r="G44" s="6"/>
    </row>
    <row r="45" spans="1:7" ht="12.75">
      <c r="A45" s="24"/>
      <c r="B45" s="24"/>
      <c r="C45" s="24"/>
      <c r="D45" s="24"/>
      <c r="E45" s="24"/>
      <c r="F45" s="24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mvn</dc:creator>
  <cp:keywords/>
  <dc:description/>
  <cp:lastModifiedBy>gorfo</cp:lastModifiedBy>
  <cp:lastPrinted>2014-05-22T06:39:39Z</cp:lastPrinted>
  <dcterms:created xsi:type="dcterms:W3CDTF">2010-11-17T08:15:21Z</dcterms:created>
  <dcterms:modified xsi:type="dcterms:W3CDTF">2014-05-22T06:39:40Z</dcterms:modified>
  <cp:category/>
  <cp:version/>
  <cp:contentType/>
  <cp:contentStatus/>
</cp:coreProperties>
</file>